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5" documentId="8_{DA4D1F6E-E8AA-44B1-8605-049C293D2874}" xr6:coauthVersionLast="47" xr6:coauthVersionMax="47" xr10:uidLastSave="{BCCEE135-50E7-4C61-AC29-7785F92C1CA3}"/>
  <bookViews>
    <workbookView xWindow="-120" yWindow="-120" windowWidth="29040" windowHeight="17520" xr2:uid="{00000000-000D-0000-FFFF-FFFF00000000}"/>
  </bookViews>
  <sheets>
    <sheet name="Mutnik_2026" sheetId="2" r:id="rId1"/>
  </sheets>
  <definedNames>
    <definedName name="_xlnm._FilterDatabase" localSheetId="0" hidden="1">Mutnik_2026!$A$9:$J$131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2" l="1"/>
  <c r="D5" i="2"/>
  <c r="C132" i="2"/>
  <c r="D132" i="2"/>
  <c r="E132" i="2"/>
  <c r="F132" i="2"/>
  <c r="G132" i="2"/>
  <c r="H132" i="2"/>
  <c r="I132" i="2"/>
  <c r="J132" i="2"/>
  <c r="B132" i="2"/>
  <c r="K115" i="2" l="1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09" i="2"/>
  <c r="K110" i="2"/>
  <c r="K111" i="2"/>
  <c r="K112" i="2"/>
  <c r="K113" i="2"/>
  <c r="K114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80" i="2"/>
  <c r="K81" i="2"/>
  <c r="K82" i="2"/>
  <c r="K83" i="2"/>
  <c r="K84" i="2"/>
  <c r="K85" i="2"/>
  <c r="K79" i="2"/>
  <c r="K78" i="2"/>
  <c r="K77" i="2"/>
  <c r="K76" i="2"/>
  <c r="K75" i="2"/>
  <c r="K74" i="2"/>
  <c r="K73" i="2"/>
  <c r="K72" i="2"/>
  <c r="K61" i="2"/>
  <c r="K62" i="2"/>
  <c r="K63" i="2"/>
  <c r="K64" i="2"/>
  <c r="K65" i="2"/>
  <c r="K66" i="2"/>
  <c r="K67" i="2"/>
  <c r="K68" i="2"/>
  <c r="K69" i="2"/>
  <c r="K70" i="2"/>
  <c r="K71" i="2"/>
  <c r="K60" i="2"/>
  <c r="K59" i="2"/>
  <c r="K58" i="2" l="1"/>
  <c r="K57" i="2"/>
  <c r="K56" i="2"/>
  <c r="K55" i="2" l="1"/>
  <c r="K54" i="2"/>
  <c r="K53" i="2"/>
  <c r="K52" i="2"/>
  <c r="K7" i="2"/>
  <c r="K49" i="2"/>
  <c r="K50" i="2"/>
  <c r="K51" i="2"/>
  <c r="D7" i="2"/>
  <c r="K47" i="2"/>
  <c r="K48" i="2"/>
  <c r="K46" i="2"/>
  <c r="K42" i="2"/>
  <c r="K43" i="2"/>
  <c r="K44" i="2"/>
  <c r="K45" i="2"/>
  <c r="K35" i="2"/>
  <c r="K36" i="2"/>
  <c r="K37" i="2"/>
  <c r="K38" i="2"/>
  <c r="K39" i="2"/>
  <c r="K40" i="2"/>
  <c r="K41" i="2"/>
  <c r="K33" i="2"/>
  <c r="K34" i="2"/>
  <c r="K32" i="2"/>
  <c r="K31" i="2"/>
  <c r="K29" i="2"/>
  <c r="K30" i="2"/>
  <c r="K26" i="2"/>
  <c r="K27" i="2"/>
  <c r="K28" i="2"/>
  <c r="K25" i="2"/>
  <c r="K24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10" i="2"/>
  <c r="K132" i="2" l="1"/>
</calcChain>
</file>

<file path=xl/sharedStrings.xml><?xml version="1.0" encoding="utf-8"?>
<sst xmlns="http://schemas.openxmlformats.org/spreadsheetml/2006/main" count="30" uniqueCount="27">
  <si>
    <t xml:space="preserve">Koostaja: </t>
  </si>
  <si>
    <t>Kaidi Kaljula</t>
  </si>
  <si>
    <t>Tel: +372 5302 2272</t>
  </si>
  <si>
    <t>Juhtivspetsialist</t>
  </si>
  <si>
    <t>Väljasõidud ja saak</t>
  </si>
  <si>
    <t>Allikas:</t>
  </si>
  <si>
    <t>Kutselise kalapüügi register</t>
  </si>
  <si>
    <t>Kuupäev</t>
  </si>
  <si>
    <t>Väljasõite</t>
  </si>
  <si>
    <t>Väikese silmaline pära</t>
  </si>
  <si>
    <t>Suuresilmaline pära</t>
  </si>
  <si>
    <t>Koha</t>
  </si>
  <si>
    <t>Latikas</t>
  </si>
  <si>
    <t>Särg</t>
  </si>
  <si>
    <t>Haug</t>
  </si>
  <si>
    <t>Ahven</t>
  </si>
  <si>
    <t>Muud liigid</t>
  </si>
  <si>
    <t>Saak põhjanootade ehk mutnikutega Peipsi, Lämmi- ja Pihkva järvel kilogrammides</t>
  </si>
  <si>
    <t>Kokku kg</t>
  </si>
  <si>
    <t>Kasutatud päevade arv</t>
  </si>
  <si>
    <t>PÄEVADE JÄÄK</t>
  </si>
  <si>
    <t>Päevade täituvus %</t>
  </si>
  <si>
    <t>Lubatud väikesesilmaliste põhjanooda päevade arv</t>
  </si>
  <si>
    <t>Lubatud suuresilmaliste põhjanooda päevade arv</t>
  </si>
  <si>
    <t>Kokku (01.09.2026-31.12.2026)</t>
  </si>
  <si>
    <t>Teadmusteenuste osakond</t>
  </si>
  <si>
    <t>Andmed on kutselise kalapüügi registrist välja võetud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</si>
</sst>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1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43"/>
  <sheetViews>
    <sheetView tabSelected="1" workbookViewId="0">
      <pane ySplit="9" topLeftCell="A10" activePane="bottomLeft" state="frozen"/>
      <selection pane="bottomLeft" activeCell="B14" sqref="B14"/>
    </sheetView>
  </sheetViews>
  <sheetFormatPr defaultRowHeight="15" x14ac:dyDescent="0.25"/>
  <cols>
    <col min="1" max="1" width="25" customWidth="1"/>
    <col min="2" max="2" width="42.5703125" bestFit="1" customWidth="1"/>
    <col min="3" max="3" width="21.42578125" bestFit="1" customWidth="1"/>
    <col min="4" max="4" width="15.7109375" customWidth="1"/>
    <col min="5" max="5" width="7.42578125" customWidth="1"/>
    <col min="6" max="6" width="7.140625" customWidth="1"/>
    <col min="7" max="7" width="8.140625" customWidth="1"/>
    <col min="8" max="8" width="6.28515625" customWidth="1"/>
    <col min="9" max="9" width="7" customWidth="1"/>
    <col min="11" max="11" width="18.5703125" bestFit="1" customWidth="1"/>
  </cols>
  <sheetData>
    <row r="3" spans="1:11" x14ac:dyDescent="0.25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5">
      <c r="A4" s="12"/>
      <c r="B4" s="13" t="s">
        <v>23</v>
      </c>
      <c r="C4" s="13" t="s">
        <v>19</v>
      </c>
      <c r="D4" s="13" t="s">
        <v>20</v>
      </c>
      <c r="E4" s="12"/>
      <c r="F4" s="12"/>
      <c r="G4" s="12"/>
      <c r="H4" s="12"/>
      <c r="I4" s="12"/>
      <c r="J4" s="12"/>
      <c r="K4" s="14" t="s">
        <v>21</v>
      </c>
    </row>
    <row r="5" spans="1:11" x14ac:dyDescent="0.25">
      <c r="A5" s="12"/>
      <c r="B5" s="13">
        <v>300</v>
      </c>
      <c r="C5" s="14">
        <v>2</v>
      </c>
      <c r="D5" s="19">
        <f>B5-C5</f>
        <v>298</v>
      </c>
      <c r="E5" s="12"/>
      <c r="F5" s="12"/>
      <c r="G5" s="12"/>
      <c r="H5" s="12"/>
      <c r="I5" s="12"/>
      <c r="J5" s="12"/>
      <c r="K5" s="17">
        <f>(C5*100)/B5</f>
        <v>0.66666666666666663</v>
      </c>
    </row>
    <row r="6" spans="1:11" x14ac:dyDescent="0.25">
      <c r="B6" s="13" t="s">
        <v>22</v>
      </c>
      <c r="C6" s="13" t="s">
        <v>19</v>
      </c>
      <c r="D6" s="13" t="s">
        <v>20</v>
      </c>
      <c r="K6" s="14" t="s">
        <v>21</v>
      </c>
    </row>
    <row r="7" spans="1:11" ht="15.75" thickBot="1" x14ac:dyDescent="0.3">
      <c r="B7" s="15">
        <v>300</v>
      </c>
      <c r="C7" s="15">
        <v>48</v>
      </c>
      <c r="D7" s="16">
        <f>B7-C7</f>
        <v>252</v>
      </c>
      <c r="K7" s="17">
        <f>(C7*100)/B7</f>
        <v>16</v>
      </c>
    </row>
    <row r="8" spans="1:11" ht="32.25" customHeight="1" thickBot="1" x14ac:dyDescent="0.3">
      <c r="A8" s="21" t="s">
        <v>17</v>
      </c>
      <c r="B8" s="22"/>
      <c r="C8" s="22"/>
      <c r="D8" s="22"/>
      <c r="E8" s="22"/>
      <c r="F8" s="22"/>
      <c r="G8" s="22"/>
      <c r="H8" s="22"/>
      <c r="I8" s="22"/>
      <c r="J8" s="23"/>
      <c r="K8" s="24" t="s">
        <v>18</v>
      </c>
    </row>
    <row r="9" spans="1:11" ht="30.75" thickBot="1" x14ac:dyDescent="0.3">
      <c r="A9" s="10" t="s">
        <v>7</v>
      </c>
      <c r="B9" s="8" t="s">
        <v>8</v>
      </c>
      <c r="C9" s="8" t="s">
        <v>9</v>
      </c>
      <c r="D9" s="8" t="s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9" t="s">
        <v>16</v>
      </c>
      <c r="K9" s="25"/>
    </row>
    <row r="10" spans="1:11" x14ac:dyDescent="0.25">
      <c r="A10" s="6">
        <v>46266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7">
        <f>SUM(E10:J10)</f>
        <v>0</v>
      </c>
    </row>
    <row r="11" spans="1:11" x14ac:dyDescent="0.25">
      <c r="A11" s="6">
        <v>46267</v>
      </c>
      <c r="B11" s="2">
        <v>1</v>
      </c>
      <c r="C11" s="2">
        <v>0</v>
      </c>
      <c r="D11" s="2">
        <v>1</v>
      </c>
      <c r="E11" s="2">
        <v>8</v>
      </c>
      <c r="F11" s="2">
        <v>63</v>
      </c>
      <c r="G11" s="2">
        <v>0</v>
      </c>
      <c r="H11" s="2">
        <v>1</v>
      </c>
      <c r="I11" s="2">
        <v>12</v>
      </c>
      <c r="J11" s="2">
        <v>0</v>
      </c>
      <c r="K11" s="7">
        <f t="shared" ref="K11:K80" si="0">SUM(E11:J11)</f>
        <v>84</v>
      </c>
    </row>
    <row r="12" spans="1:11" x14ac:dyDescent="0.25">
      <c r="A12" s="6">
        <v>46268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7">
        <f t="shared" si="0"/>
        <v>0</v>
      </c>
    </row>
    <row r="13" spans="1:11" x14ac:dyDescent="0.25">
      <c r="A13" s="6">
        <v>46269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7">
        <f t="shared" si="0"/>
        <v>0</v>
      </c>
    </row>
    <row r="14" spans="1:11" x14ac:dyDescent="0.25">
      <c r="A14" s="6">
        <v>46270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7">
        <f t="shared" si="0"/>
        <v>0</v>
      </c>
    </row>
    <row r="15" spans="1:11" x14ac:dyDescent="0.25">
      <c r="A15" s="6">
        <v>46271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7">
        <f t="shared" si="0"/>
        <v>0</v>
      </c>
    </row>
    <row r="16" spans="1:11" x14ac:dyDescent="0.25">
      <c r="A16" s="6">
        <v>46272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7">
        <f t="shared" si="0"/>
        <v>0</v>
      </c>
    </row>
    <row r="17" spans="1:11" x14ac:dyDescent="0.25">
      <c r="A17" s="6">
        <v>46273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7">
        <f t="shared" si="0"/>
        <v>0</v>
      </c>
    </row>
    <row r="18" spans="1:11" x14ac:dyDescent="0.25">
      <c r="A18" s="6">
        <v>46274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7">
        <f t="shared" si="0"/>
        <v>0</v>
      </c>
    </row>
    <row r="19" spans="1:11" x14ac:dyDescent="0.25">
      <c r="A19" s="6">
        <v>46275</v>
      </c>
      <c r="B19" s="2">
        <v>1</v>
      </c>
      <c r="C19" s="2">
        <v>0</v>
      </c>
      <c r="D19" s="2">
        <v>1</v>
      </c>
      <c r="E19" s="2">
        <v>117</v>
      </c>
      <c r="F19" s="2">
        <v>49</v>
      </c>
      <c r="G19" s="2">
        <v>0</v>
      </c>
      <c r="H19" s="2">
        <v>3</v>
      </c>
      <c r="I19" s="2">
        <v>9</v>
      </c>
      <c r="J19" s="2">
        <v>0</v>
      </c>
      <c r="K19" s="7">
        <f t="shared" si="0"/>
        <v>178</v>
      </c>
    </row>
    <row r="20" spans="1:11" x14ac:dyDescent="0.25">
      <c r="A20" s="6">
        <v>46276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7">
        <f t="shared" si="0"/>
        <v>0</v>
      </c>
    </row>
    <row r="21" spans="1:11" x14ac:dyDescent="0.25">
      <c r="A21" s="6">
        <v>46277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7">
        <f t="shared" si="0"/>
        <v>0</v>
      </c>
    </row>
    <row r="22" spans="1:11" x14ac:dyDescent="0.25">
      <c r="A22" s="6">
        <v>46278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7">
        <f t="shared" si="0"/>
        <v>0</v>
      </c>
    </row>
    <row r="23" spans="1:11" x14ac:dyDescent="0.25">
      <c r="A23" s="6">
        <v>46279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7">
        <f t="shared" si="0"/>
        <v>0</v>
      </c>
    </row>
    <row r="24" spans="1:11" x14ac:dyDescent="0.25">
      <c r="A24" s="6">
        <v>46280</v>
      </c>
      <c r="B24" s="2">
        <v>9</v>
      </c>
      <c r="C24" s="2">
        <v>9</v>
      </c>
      <c r="D24" s="2">
        <v>0</v>
      </c>
      <c r="E24" s="2">
        <v>3258</v>
      </c>
      <c r="F24" s="2">
        <v>597</v>
      </c>
      <c r="G24" s="2">
        <v>0</v>
      </c>
      <c r="H24" s="2">
        <v>153</v>
      </c>
      <c r="I24" s="2">
        <v>7766</v>
      </c>
      <c r="J24" s="2">
        <v>0</v>
      </c>
      <c r="K24" s="7">
        <f t="shared" si="0"/>
        <v>11774</v>
      </c>
    </row>
    <row r="25" spans="1:11" x14ac:dyDescent="0.25">
      <c r="A25" s="6">
        <v>46281</v>
      </c>
      <c r="B25" s="2">
        <v>2</v>
      </c>
      <c r="C25" s="2">
        <v>2</v>
      </c>
      <c r="D25" s="2">
        <v>0</v>
      </c>
      <c r="E25" s="2">
        <v>1068</v>
      </c>
      <c r="F25" s="2">
        <v>690</v>
      </c>
      <c r="G25" s="2">
        <v>205</v>
      </c>
      <c r="H25" s="2">
        <v>70</v>
      </c>
      <c r="I25" s="2">
        <v>677</v>
      </c>
      <c r="J25" s="2">
        <v>0</v>
      </c>
      <c r="K25" s="7">
        <f t="shared" si="0"/>
        <v>2710</v>
      </c>
    </row>
    <row r="26" spans="1:11" x14ac:dyDescent="0.25">
      <c r="A26" s="6">
        <v>46282</v>
      </c>
      <c r="B26" s="2">
        <v>2</v>
      </c>
      <c r="C26" s="2">
        <v>2</v>
      </c>
      <c r="D26" s="2">
        <v>0</v>
      </c>
      <c r="E26" s="2">
        <v>750</v>
      </c>
      <c r="F26" s="2">
        <v>1900</v>
      </c>
      <c r="G26" s="2">
        <v>0</v>
      </c>
      <c r="H26" s="2">
        <v>0</v>
      </c>
      <c r="I26" s="2">
        <v>870</v>
      </c>
      <c r="J26" s="2">
        <v>0</v>
      </c>
      <c r="K26" s="7">
        <f t="shared" si="0"/>
        <v>3520</v>
      </c>
    </row>
    <row r="27" spans="1:11" x14ac:dyDescent="0.25">
      <c r="A27" s="6">
        <v>46283</v>
      </c>
      <c r="B27" s="2">
        <v>1</v>
      </c>
      <c r="C27" s="2">
        <v>1</v>
      </c>
      <c r="D27" s="2">
        <v>0</v>
      </c>
      <c r="E27" s="2">
        <v>750</v>
      </c>
      <c r="F27" s="2">
        <v>1400</v>
      </c>
      <c r="G27" s="2">
        <v>215</v>
      </c>
      <c r="H27" s="2">
        <v>16</v>
      </c>
      <c r="I27" s="2">
        <v>215</v>
      </c>
      <c r="J27" s="2">
        <v>0</v>
      </c>
      <c r="K27" s="7">
        <f t="shared" si="0"/>
        <v>2596</v>
      </c>
    </row>
    <row r="28" spans="1:11" x14ac:dyDescent="0.25">
      <c r="A28" s="6">
        <v>46284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7">
        <f t="shared" si="0"/>
        <v>0</v>
      </c>
    </row>
    <row r="29" spans="1:11" x14ac:dyDescent="0.25">
      <c r="A29" s="6">
        <v>46285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7">
        <f t="shared" si="0"/>
        <v>0</v>
      </c>
    </row>
    <row r="30" spans="1:11" x14ac:dyDescent="0.25">
      <c r="A30" s="6">
        <v>46286</v>
      </c>
      <c r="B30" s="2">
        <v>2</v>
      </c>
      <c r="C30" s="2">
        <v>2</v>
      </c>
      <c r="D30" s="2">
        <v>0</v>
      </c>
      <c r="E30" s="2">
        <v>930</v>
      </c>
      <c r="F30" s="2">
        <v>220</v>
      </c>
      <c r="G30" s="2">
        <v>0</v>
      </c>
      <c r="H30" s="2">
        <v>75</v>
      </c>
      <c r="I30" s="2">
        <v>2220</v>
      </c>
      <c r="J30" s="2">
        <v>0</v>
      </c>
      <c r="K30" s="7">
        <f t="shared" si="0"/>
        <v>3445</v>
      </c>
    </row>
    <row r="31" spans="1:11" x14ac:dyDescent="0.25">
      <c r="A31" s="6">
        <v>46287</v>
      </c>
      <c r="B31" s="2">
        <v>7</v>
      </c>
      <c r="C31" s="2">
        <v>7</v>
      </c>
      <c r="D31" s="2">
        <v>0</v>
      </c>
      <c r="E31" s="2">
        <v>2498</v>
      </c>
      <c r="F31" s="2">
        <v>174</v>
      </c>
      <c r="G31" s="2">
        <v>0</v>
      </c>
      <c r="H31" s="2">
        <v>68</v>
      </c>
      <c r="I31" s="2">
        <v>4126</v>
      </c>
      <c r="J31" s="2">
        <v>0</v>
      </c>
      <c r="K31" s="7">
        <f t="shared" si="0"/>
        <v>6866</v>
      </c>
    </row>
    <row r="32" spans="1:11" x14ac:dyDescent="0.25">
      <c r="A32" s="6">
        <v>46288</v>
      </c>
      <c r="B32" s="2">
        <v>2</v>
      </c>
      <c r="C32" s="2">
        <v>2</v>
      </c>
      <c r="D32" s="2">
        <v>0</v>
      </c>
      <c r="E32" s="2">
        <v>482</v>
      </c>
      <c r="F32" s="2">
        <v>14</v>
      </c>
      <c r="G32" s="2">
        <v>0</v>
      </c>
      <c r="H32" s="2">
        <v>30</v>
      </c>
      <c r="I32" s="2">
        <v>1983</v>
      </c>
      <c r="J32" s="2">
        <v>0</v>
      </c>
      <c r="K32" s="7">
        <f t="shared" si="0"/>
        <v>2509</v>
      </c>
    </row>
    <row r="33" spans="1:11" x14ac:dyDescent="0.25">
      <c r="A33" s="6">
        <v>46289</v>
      </c>
      <c r="B33" s="2">
        <v>1</v>
      </c>
      <c r="C33" s="2">
        <v>0</v>
      </c>
      <c r="D33" s="2">
        <v>0</v>
      </c>
      <c r="E33" s="2">
        <v>257</v>
      </c>
      <c r="F33" s="2">
        <v>0</v>
      </c>
      <c r="G33" s="2">
        <v>0</v>
      </c>
      <c r="H33" s="2">
        <v>3</v>
      </c>
      <c r="I33" s="2">
        <v>410</v>
      </c>
      <c r="J33" s="2">
        <v>0</v>
      </c>
      <c r="K33" s="7">
        <f t="shared" si="0"/>
        <v>670</v>
      </c>
    </row>
    <row r="34" spans="1:11" x14ac:dyDescent="0.25">
      <c r="A34" s="6">
        <v>46290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7">
        <f t="shared" si="0"/>
        <v>0</v>
      </c>
    </row>
    <row r="35" spans="1:11" x14ac:dyDescent="0.25">
      <c r="A35" s="6">
        <v>46291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7">
        <f t="shared" si="0"/>
        <v>0</v>
      </c>
    </row>
    <row r="36" spans="1:11" x14ac:dyDescent="0.25">
      <c r="A36" s="6">
        <v>46292</v>
      </c>
      <c r="B36" s="2">
        <v>1</v>
      </c>
      <c r="C36" s="2">
        <v>1</v>
      </c>
      <c r="D36" s="2">
        <v>0</v>
      </c>
      <c r="E36" s="2">
        <v>1360</v>
      </c>
      <c r="F36" s="2">
        <v>230</v>
      </c>
      <c r="G36" s="2">
        <v>310</v>
      </c>
      <c r="H36" s="2">
        <v>43</v>
      </c>
      <c r="I36" s="2">
        <v>190</v>
      </c>
      <c r="J36" s="2">
        <v>0</v>
      </c>
      <c r="K36" s="7">
        <f t="shared" si="0"/>
        <v>2133</v>
      </c>
    </row>
    <row r="37" spans="1:11" x14ac:dyDescent="0.25">
      <c r="A37" s="6">
        <v>46293</v>
      </c>
      <c r="B37" s="2">
        <v>10</v>
      </c>
      <c r="C37" s="2">
        <v>10</v>
      </c>
      <c r="D37" s="2">
        <v>0</v>
      </c>
      <c r="E37" s="2">
        <v>5673</v>
      </c>
      <c r="F37" s="2">
        <v>292</v>
      </c>
      <c r="G37" s="2">
        <v>0</v>
      </c>
      <c r="H37" s="2">
        <v>166</v>
      </c>
      <c r="I37" s="2">
        <v>8749</v>
      </c>
      <c r="J37" s="2">
        <v>0</v>
      </c>
      <c r="K37" s="7">
        <f t="shared" si="0"/>
        <v>14880</v>
      </c>
    </row>
    <row r="38" spans="1:11" x14ac:dyDescent="0.25">
      <c r="A38" s="6">
        <v>46294</v>
      </c>
      <c r="B38" s="2">
        <v>12</v>
      </c>
      <c r="C38" s="2">
        <v>12</v>
      </c>
      <c r="D38" s="2">
        <v>0</v>
      </c>
      <c r="E38" s="2">
        <v>6577</v>
      </c>
      <c r="F38" s="2">
        <v>562</v>
      </c>
      <c r="G38" s="2">
        <v>163</v>
      </c>
      <c r="H38" s="2">
        <v>330</v>
      </c>
      <c r="I38" s="2">
        <v>9229</v>
      </c>
      <c r="J38" s="2">
        <v>0</v>
      </c>
      <c r="K38" s="7">
        <f t="shared" si="0"/>
        <v>16861</v>
      </c>
    </row>
    <row r="39" spans="1:11" x14ac:dyDescent="0.25">
      <c r="A39" s="6">
        <v>46295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7">
        <f t="shared" si="0"/>
        <v>0</v>
      </c>
    </row>
    <row r="40" spans="1:11" x14ac:dyDescent="0.25">
      <c r="A40" s="6">
        <v>46296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7">
        <f t="shared" si="0"/>
        <v>0</v>
      </c>
    </row>
    <row r="41" spans="1:11" x14ac:dyDescent="0.25">
      <c r="A41" s="6">
        <v>46297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7">
        <f t="shared" si="0"/>
        <v>0</v>
      </c>
    </row>
    <row r="42" spans="1:11" x14ac:dyDescent="0.25">
      <c r="A42" s="6">
        <v>46298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7">
        <f t="shared" si="0"/>
        <v>0</v>
      </c>
    </row>
    <row r="43" spans="1:11" x14ac:dyDescent="0.25">
      <c r="A43" s="6">
        <v>46299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7">
        <f t="shared" si="0"/>
        <v>0</v>
      </c>
    </row>
    <row r="44" spans="1:11" x14ac:dyDescent="0.25">
      <c r="A44" s="6">
        <v>46300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7">
        <f t="shared" si="0"/>
        <v>0</v>
      </c>
    </row>
    <row r="45" spans="1:11" x14ac:dyDescent="0.25">
      <c r="A45" s="6">
        <v>46301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7">
        <f t="shared" si="0"/>
        <v>0</v>
      </c>
    </row>
    <row r="46" spans="1:11" x14ac:dyDescent="0.25">
      <c r="A46" s="6">
        <v>46302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7">
        <f t="shared" si="0"/>
        <v>0</v>
      </c>
    </row>
    <row r="47" spans="1:11" x14ac:dyDescent="0.25">
      <c r="A47" s="6">
        <v>46303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7">
        <f t="shared" si="0"/>
        <v>0</v>
      </c>
    </row>
    <row r="48" spans="1:11" x14ac:dyDescent="0.25">
      <c r="A48" s="6">
        <v>46304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18">
        <f t="shared" si="0"/>
        <v>0</v>
      </c>
    </row>
    <row r="49" spans="1:11" x14ac:dyDescent="0.25">
      <c r="A49" s="6">
        <v>46305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7">
        <f t="shared" si="0"/>
        <v>0</v>
      </c>
    </row>
    <row r="50" spans="1:11" x14ac:dyDescent="0.25">
      <c r="A50" s="6">
        <v>46306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7">
        <f t="shared" si="0"/>
        <v>0</v>
      </c>
    </row>
    <row r="51" spans="1:11" x14ac:dyDescent="0.25">
      <c r="A51" s="6">
        <v>46307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7">
        <f t="shared" si="0"/>
        <v>0</v>
      </c>
    </row>
    <row r="52" spans="1:11" x14ac:dyDescent="0.25">
      <c r="A52" s="6">
        <v>46308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7">
        <f t="shared" si="0"/>
        <v>0</v>
      </c>
    </row>
    <row r="53" spans="1:11" x14ac:dyDescent="0.25">
      <c r="A53" s="6">
        <v>46309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7">
        <f t="shared" si="0"/>
        <v>0</v>
      </c>
    </row>
    <row r="54" spans="1:11" x14ac:dyDescent="0.25">
      <c r="A54" s="6">
        <v>46310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7">
        <f t="shared" si="0"/>
        <v>0</v>
      </c>
    </row>
    <row r="55" spans="1:11" x14ac:dyDescent="0.25">
      <c r="A55" s="6">
        <v>46311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7">
        <f t="shared" si="0"/>
        <v>0</v>
      </c>
    </row>
    <row r="56" spans="1:11" x14ac:dyDescent="0.25">
      <c r="A56" s="6">
        <v>46312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7">
        <f t="shared" si="0"/>
        <v>0</v>
      </c>
    </row>
    <row r="57" spans="1:11" x14ac:dyDescent="0.25">
      <c r="A57" s="6">
        <v>46313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7">
        <f t="shared" si="0"/>
        <v>0</v>
      </c>
    </row>
    <row r="58" spans="1:11" x14ac:dyDescent="0.25">
      <c r="A58" s="6">
        <v>46314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7">
        <f t="shared" si="0"/>
        <v>0</v>
      </c>
    </row>
    <row r="59" spans="1:11" x14ac:dyDescent="0.25">
      <c r="A59" s="6">
        <v>46315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7">
        <f t="shared" si="0"/>
        <v>0</v>
      </c>
    </row>
    <row r="60" spans="1:11" x14ac:dyDescent="0.25">
      <c r="A60" s="6">
        <v>46316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7">
        <f t="shared" si="0"/>
        <v>0</v>
      </c>
    </row>
    <row r="61" spans="1:11" x14ac:dyDescent="0.25">
      <c r="A61" s="6">
        <v>46317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7">
        <f t="shared" si="0"/>
        <v>0</v>
      </c>
    </row>
    <row r="62" spans="1:11" x14ac:dyDescent="0.25">
      <c r="A62" s="6">
        <v>46318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7">
        <f t="shared" si="0"/>
        <v>0</v>
      </c>
    </row>
    <row r="63" spans="1:11" x14ac:dyDescent="0.25">
      <c r="A63" s="6">
        <v>46319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7">
        <f t="shared" si="0"/>
        <v>0</v>
      </c>
    </row>
    <row r="64" spans="1:11" x14ac:dyDescent="0.25">
      <c r="A64" s="6">
        <v>46320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7">
        <f t="shared" si="0"/>
        <v>0</v>
      </c>
    </row>
    <row r="65" spans="1:11" x14ac:dyDescent="0.25">
      <c r="A65" s="6">
        <v>46321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7">
        <f t="shared" si="0"/>
        <v>0</v>
      </c>
    </row>
    <row r="66" spans="1:11" x14ac:dyDescent="0.25">
      <c r="A66" s="6">
        <v>46322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7">
        <f t="shared" si="0"/>
        <v>0</v>
      </c>
    </row>
    <row r="67" spans="1:11" x14ac:dyDescent="0.25">
      <c r="A67" s="6">
        <v>46323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7">
        <f t="shared" si="0"/>
        <v>0</v>
      </c>
    </row>
    <row r="68" spans="1:11" x14ac:dyDescent="0.25">
      <c r="A68" s="6">
        <v>46324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7">
        <f t="shared" si="0"/>
        <v>0</v>
      </c>
    </row>
    <row r="69" spans="1:11" x14ac:dyDescent="0.25">
      <c r="A69" s="6">
        <v>46325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7">
        <f t="shared" si="0"/>
        <v>0</v>
      </c>
    </row>
    <row r="70" spans="1:11" x14ac:dyDescent="0.25">
      <c r="A70" s="6">
        <v>46326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7">
        <f t="shared" si="0"/>
        <v>0</v>
      </c>
    </row>
    <row r="71" spans="1:11" x14ac:dyDescent="0.25">
      <c r="A71" s="6">
        <v>46327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7">
        <f t="shared" si="0"/>
        <v>0</v>
      </c>
    </row>
    <row r="72" spans="1:11" x14ac:dyDescent="0.25">
      <c r="A72" s="6">
        <v>46328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7">
        <f t="shared" si="0"/>
        <v>0</v>
      </c>
    </row>
    <row r="73" spans="1:11" x14ac:dyDescent="0.25">
      <c r="A73" s="6">
        <v>46329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7">
        <f t="shared" si="0"/>
        <v>0</v>
      </c>
    </row>
    <row r="74" spans="1:11" x14ac:dyDescent="0.25">
      <c r="A74" s="6">
        <v>46330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7">
        <f t="shared" si="0"/>
        <v>0</v>
      </c>
    </row>
    <row r="75" spans="1:11" x14ac:dyDescent="0.25">
      <c r="A75" s="6">
        <v>46331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7">
        <f t="shared" si="0"/>
        <v>0</v>
      </c>
    </row>
    <row r="76" spans="1:11" x14ac:dyDescent="0.25">
      <c r="A76" s="6">
        <v>46332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7">
        <f t="shared" si="0"/>
        <v>0</v>
      </c>
    </row>
    <row r="77" spans="1:11" x14ac:dyDescent="0.25">
      <c r="A77" s="6">
        <v>46333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7">
        <f t="shared" si="0"/>
        <v>0</v>
      </c>
    </row>
    <row r="78" spans="1:11" x14ac:dyDescent="0.25">
      <c r="A78" s="6">
        <v>46334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7">
        <f t="shared" si="0"/>
        <v>0</v>
      </c>
    </row>
    <row r="79" spans="1:11" x14ac:dyDescent="0.25">
      <c r="A79" s="6">
        <v>46335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7">
        <f t="shared" si="0"/>
        <v>0</v>
      </c>
    </row>
    <row r="80" spans="1:11" x14ac:dyDescent="0.25">
      <c r="A80" s="6">
        <v>46336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7">
        <f t="shared" si="0"/>
        <v>0</v>
      </c>
    </row>
    <row r="81" spans="1:11" x14ac:dyDescent="0.25">
      <c r="A81" s="6">
        <v>46337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7">
        <f t="shared" ref="K81:K131" si="1">SUM(E81:J81)</f>
        <v>0</v>
      </c>
    </row>
    <row r="82" spans="1:11" x14ac:dyDescent="0.25">
      <c r="A82" s="6">
        <v>46338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7">
        <f t="shared" si="1"/>
        <v>0</v>
      </c>
    </row>
    <row r="83" spans="1:11" x14ac:dyDescent="0.25">
      <c r="A83" s="6">
        <v>46339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7">
        <f t="shared" si="1"/>
        <v>0</v>
      </c>
    </row>
    <row r="84" spans="1:11" x14ac:dyDescent="0.25">
      <c r="A84" s="6">
        <v>46340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7">
        <f t="shared" si="1"/>
        <v>0</v>
      </c>
    </row>
    <row r="85" spans="1:11" x14ac:dyDescent="0.25">
      <c r="A85" s="6">
        <v>46341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7">
        <f t="shared" si="1"/>
        <v>0</v>
      </c>
    </row>
    <row r="86" spans="1:11" x14ac:dyDescent="0.25">
      <c r="A86" s="6">
        <v>46342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7">
        <f t="shared" si="1"/>
        <v>0</v>
      </c>
    </row>
    <row r="87" spans="1:11" x14ac:dyDescent="0.25">
      <c r="A87" s="6">
        <v>46343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7">
        <f t="shared" si="1"/>
        <v>0</v>
      </c>
    </row>
    <row r="88" spans="1:11" x14ac:dyDescent="0.25">
      <c r="A88" s="6">
        <v>46344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7">
        <f t="shared" si="1"/>
        <v>0</v>
      </c>
    </row>
    <row r="89" spans="1:11" x14ac:dyDescent="0.25">
      <c r="A89" s="6">
        <v>46345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7">
        <f t="shared" si="1"/>
        <v>0</v>
      </c>
    </row>
    <row r="90" spans="1:11" x14ac:dyDescent="0.25">
      <c r="A90" s="6">
        <v>46346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7">
        <f t="shared" si="1"/>
        <v>0</v>
      </c>
    </row>
    <row r="91" spans="1:11" x14ac:dyDescent="0.25">
      <c r="A91" s="6">
        <v>46347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7">
        <f t="shared" si="1"/>
        <v>0</v>
      </c>
    </row>
    <row r="92" spans="1:11" x14ac:dyDescent="0.25">
      <c r="A92" s="6">
        <v>46348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7">
        <f t="shared" si="1"/>
        <v>0</v>
      </c>
    </row>
    <row r="93" spans="1:11" x14ac:dyDescent="0.25">
      <c r="A93" s="6">
        <v>46349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7">
        <f t="shared" si="1"/>
        <v>0</v>
      </c>
    </row>
    <row r="94" spans="1:11" x14ac:dyDescent="0.25">
      <c r="A94" s="6">
        <v>46350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7">
        <f t="shared" si="1"/>
        <v>0</v>
      </c>
    </row>
    <row r="95" spans="1:11" x14ac:dyDescent="0.25">
      <c r="A95" s="6">
        <v>46351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7">
        <f t="shared" si="1"/>
        <v>0</v>
      </c>
    </row>
    <row r="96" spans="1:11" x14ac:dyDescent="0.25">
      <c r="A96" s="6">
        <v>46352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7">
        <f t="shared" si="1"/>
        <v>0</v>
      </c>
    </row>
    <row r="97" spans="1:11" x14ac:dyDescent="0.25">
      <c r="A97" s="6">
        <v>46353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7">
        <f t="shared" si="1"/>
        <v>0</v>
      </c>
    </row>
    <row r="98" spans="1:11" x14ac:dyDescent="0.25">
      <c r="A98" s="6">
        <v>46354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7">
        <f t="shared" si="1"/>
        <v>0</v>
      </c>
    </row>
    <row r="99" spans="1:11" x14ac:dyDescent="0.25">
      <c r="A99" s="6">
        <v>46355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7">
        <f t="shared" si="1"/>
        <v>0</v>
      </c>
    </row>
    <row r="100" spans="1:11" x14ac:dyDescent="0.25">
      <c r="A100" s="6">
        <v>46356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7">
        <f t="shared" si="1"/>
        <v>0</v>
      </c>
    </row>
    <row r="101" spans="1:11" x14ac:dyDescent="0.25">
      <c r="A101" s="6">
        <v>46357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7">
        <f t="shared" si="1"/>
        <v>0</v>
      </c>
    </row>
    <row r="102" spans="1:11" x14ac:dyDescent="0.25">
      <c r="A102" s="6">
        <v>46358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7">
        <f t="shared" si="1"/>
        <v>0</v>
      </c>
    </row>
    <row r="103" spans="1:11" x14ac:dyDescent="0.25">
      <c r="A103" s="6">
        <v>46359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7">
        <f t="shared" si="1"/>
        <v>0</v>
      </c>
    </row>
    <row r="104" spans="1:11" x14ac:dyDescent="0.25">
      <c r="A104" s="6">
        <v>46360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7">
        <f t="shared" si="1"/>
        <v>0</v>
      </c>
    </row>
    <row r="105" spans="1:11" x14ac:dyDescent="0.25">
      <c r="A105" s="6">
        <v>46361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7">
        <f t="shared" si="1"/>
        <v>0</v>
      </c>
    </row>
    <row r="106" spans="1:11" x14ac:dyDescent="0.25">
      <c r="A106" s="6">
        <v>46362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7">
        <f t="shared" si="1"/>
        <v>0</v>
      </c>
    </row>
    <row r="107" spans="1:11" x14ac:dyDescent="0.25">
      <c r="A107" s="6">
        <v>46363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7">
        <f t="shared" si="1"/>
        <v>0</v>
      </c>
    </row>
    <row r="108" spans="1:11" x14ac:dyDescent="0.25">
      <c r="A108" s="6">
        <v>46364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7">
        <f t="shared" si="1"/>
        <v>0</v>
      </c>
    </row>
    <row r="109" spans="1:11" x14ac:dyDescent="0.25">
      <c r="A109" s="6">
        <v>46365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7">
        <f t="shared" si="1"/>
        <v>0</v>
      </c>
    </row>
    <row r="110" spans="1:11" x14ac:dyDescent="0.25">
      <c r="A110" s="6">
        <v>46366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7">
        <f t="shared" si="1"/>
        <v>0</v>
      </c>
    </row>
    <row r="111" spans="1:11" x14ac:dyDescent="0.25">
      <c r="A111" s="6">
        <v>46367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7">
        <f t="shared" si="1"/>
        <v>0</v>
      </c>
    </row>
    <row r="112" spans="1:11" x14ac:dyDescent="0.25">
      <c r="A112" s="6">
        <v>46368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7">
        <f t="shared" si="1"/>
        <v>0</v>
      </c>
    </row>
    <row r="113" spans="1:11" x14ac:dyDescent="0.25">
      <c r="A113" s="6">
        <v>46369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7">
        <f t="shared" si="1"/>
        <v>0</v>
      </c>
    </row>
    <row r="114" spans="1:11" x14ac:dyDescent="0.25">
      <c r="A114" s="6">
        <v>46370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7">
        <f t="shared" si="1"/>
        <v>0</v>
      </c>
    </row>
    <row r="115" spans="1:11" x14ac:dyDescent="0.25">
      <c r="A115" s="6">
        <v>46371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7">
        <f t="shared" si="1"/>
        <v>0</v>
      </c>
    </row>
    <row r="116" spans="1:11" x14ac:dyDescent="0.25">
      <c r="A116" s="6">
        <v>46372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7">
        <f t="shared" si="1"/>
        <v>0</v>
      </c>
    </row>
    <row r="117" spans="1:11" x14ac:dyDescent="0.25">
      <c r="A117" s="6">
        <v>46373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7">
        <f t="shared" si="1"/>
        <v>0</v>
      </c>
    </row>
    <row r="118" spans="1:11" x14ac:dyDescent="0.25">
      <c r="A118" s="6">
        <v>46374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7">
        <f t="shared" si="1"/>
        <v>0</v>
      </c>
    </row>
    <row r="119" spans="1:11" x14ac:dyDescent="0.25">
      <c r="A119" s="6">
        <v>46375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7">
        <f t="shared" si="1"/>
        <v>0</v>
      </c>
    </row>
    <row r="120" spans="1:11" x14ac:dyDescent="0.25">
      <c r="A120" s="6">
        <v>46376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7">
        <f t="shared" si="1"/>
        <v>0</v>
      </c>
    </row>
    <row r="121" spans="1:11" x14ac:dyDescent="0.25">
      <c r="A121" s="6">
        <v>46377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7">
        <f t="shared" si="1"/>
        <v>0</v>
      </c>
    </row>
    <row r="122" spans="1:11" x14ac:dyDescent="0.25">
      <c r="A122" s="6">
        <v>46378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7">
        <f t="shared" si="1"/>
        <v>0</v>
      </c>
    </row>
    <row r="123" spans="1:11" x14ac:dyDescent="0.25">
      <c r="A123" s="6">
        <v>46379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7">
        <f t="shared" si="1"/>
        <v>0</v>
      </c>
    </row>
    <row r="124" spans="1:11" x14ac:dyDescent="0.25">
      <c r="A124" s="6">
        <v>46380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7">
        <f t="shared" si="1"/>
        <v>0</v>
      </c>
    </row>
    <row r="125" spans="1:11" x14ac:dyDescent="0.25">
      <c r="A125" s="6">
        <v>46381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7">
        <f t="shared" si="1"/>
        <v>0</v>
      </c>
    </row>
    <row r="126" spans="1:11" x14ac:dyDescent="0.25">
      <c r="A126" s="6">
        <v>46382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7">
        <f t="shared" si="1"/>
        <v>0</v>
      </c>
    </row>
    <row r="127" spans="1:11" x14ac:dyDescent="0.25">
      <c r="A127" s="6">
        <v>46383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7">
        <f t="shared" si="1"/>
        <v>0</v>
      </c>
    </row>
    <row r="128" spans="1:11" x14ac:dyDescent="0.25">
      <c r="A128" s="6">
        <v>46384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7">
        <f t="shared" si="1"/>
        <v>0</v>
      </c>
    </row>
    <row r="129" spans="1:11" x14ac:dyDescent="0.25">
      <c r="A129" s="6">
        <v>46385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7">
        <f t="shared" si="1"/>
        <v>0</v>
      </c>
    </row>
    <row r="130" spans="1:11" x14ac:dyDescent="0.25">
      <c r="A130" s="6">
        <v>46386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7">
        <f t="shared" si="1"/>
        <v>0</v>
      </c>
    </row>
    <row r="131" spans="1:11" x14ac:dyDescent="0.25">
      <c r="A131" s="6">
        <v>46387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7">
        <f t="shared" si="1"/>
        <v>0</v>
      </c>
    </row>
    <row r="132" spans="1:11" ht="33" customHeight="1" x14ac:dyDescent="0.25">
      <c r="A132" s="11" t="s">
        <v>24</v>
      </c>
      <c r="B132" s="3">
        <f>SUBTOTAL(9,B10:B131)</f>
        <v>51</v>
      </c>
      <c r="C132" s="3">
        <f t="shared" ref="C132:K132" si="2">SUBTOTAL(9,C10:C131)</f>
        <v>48</v>
      </c>
      <c r="D132" s="3">
        <f t="shared" si="2"/>
        <v>2</v>
      </c>
      <c r="E132" s="3">
        <f t="shared" si="2"/>
        <v>23728</v>
      </c>
      <c r="F132" s="3">
        <f t="shared" si="2"/>
        <v>6191</v>
      </c>
      <c r="G132" s="3">
        <f t="shared" si="2"/>
        <v>893</v>
      </c>
      <c r="H132" s="3">
        <f t="shared" si="2"/>
        <v>958</v>
      </c>
      <c r="I132" s="3">
        <f t="shared" si="2"/>
        <v>36456</v>
      </c>
      <c r="J132" s="3">
        <f t="shared" si="2"/>
        <v>0</v>
      </c>
      <c r="K132" s="3">
        <f t="shared" si="2"/>
        <v>68226</v>
      </c>
    </row>
    <row r="134" spans="1:11" x14ac:dyDescent="0.25">
      <c r="B134" s="4"/>
      <c r="C134" s="4"/>
      <c r="D134" s="4"/>
    </row>
    <row r="135" spans="1:11" x14ac:dyDescent="0.25">
      <c r="A135" s="4" t="s">
        <v>26</v>
      </c>
    </row>
    <row r="137" spans="1:11" x14ac:dyDescent="0.25">
      <c r="A137" s="4" t="s">
        <v>5</v>
      </c>
      <c r="B137" s="4" t="s">
        <v>6</v>
      </c>
    </row>
    <row r="138" spans="1:11" x14ac:dyDescent="0.25">
      <c r="A138" s="4"/>
      <c r="B138" s="5"/>
    </row>
    <row r="139" spans="1:11" x14ac:dyDescent="0.25">
      <c r="A139" s="4"/>
      <c r="B139" s="4"/>
    </row>
    <row r="140" spans="1:11" x14ac:dyDescent="0.25">
      <c r="A140" s="4" t="s">
        <v>0</v>
      </c>
      <c r="B140" s="4" t="s">
        <v>1</v>
      </c>
    </row>
    <row r="141" spans="1:11" x14ac:dyDescent="0.25">
      <c r="A141" s="4"/>
      <c r="B141" s="4" t="s">
        <v>3</v>
      </c>
    </row>
    <row r="142" spans="1:11" x14ac:dyDescent="0.25">
      <c r="A142" s="4"/>
      <c r="B142" s="4" t="s">
        <v>25</v>
      </c>
    </row>
    <row r="143" spans="1:11" x14ac:dyDescent="0.25">
      <c r="A143" s="4"/>
      <c r="B143" s="4" t="s">
        <v>2</v>
      </c>
    </row>
  </sheetData>
  <mergeCells count="3">
    <mergeCell ref="A3:K3"/>
    <mergeCell ref="A8:J8"/>
    <mergeCell ref="K8:K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Mutnik_2026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2026-09-30T11:50:49Z</dcterms:modified>
</cp:coreProperties>
</file>