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kaljula\Documents\peipsi_minu\2026\15092026\"/>
    </mc:Choice>
  </mc:AlternateContent>
  <xr:revisionPtr revIDLastSave="0" documentId="13_ncr:1_{9FE25DA1-6C28-45EB-9E9A-F7A3AEBF2790}" xr6:coauthVersionLast="47" xr6:coauthVersionMax="47" xr10:uidLastSave="{00000000-0000-0000-0000-000000000000}"/>
  <bookViews>
    <workbookView xWindow="-57720" yWindow="-2145" windowWidth="29040" windowHeight="17520" xr2:uid="{00000000-000D-0000-FFFF-FFFF00000000}"/>
  </bookViews>
  <sheets>
    <sheet name="Koond" sheetId="4" r:id="rId1"/>
    <sheet name="Püügikoht_kuu" sheetId="5" r:id="rId2"/>
    <sheet name="Kuu_püügikoht" sheetId="6" r:id="rId3"/>
    <sheet name="Koond_pv" sheetId="7" r:id="rId4"/>
    <sheet name="Lossimine" sheetId="8" r:id="rId5"/>
  </sheets>
  <definedNames>
    <definedName name="_xlnm._FilterDatabase" localSheetId="0" hidden="1">Koond!$A$3:$U$32</definedName>
    <definedName name="_xlnm._FilterDatabase" localSheetId="3" hidden="1">Koond_pv!$A$4:$F$82</definedName>
    <definedName name="_xlnm._FilterDatabase" localSheetId="2" hidden="1">Kuu_püügikoht!$A$5:$AI$83</definedName>
    <definedName name="_xlnm._FilterDatabase" localSheetId="4" hidden="1">Lossimine!$A$4:$L$394</definedName>
    <definedName name="_xlnm._FilterDatabase" localSheetId="1" hidden="1">Püügikoht_kuu!$A$5:$AC$83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" i="4" l="1"/>
  <c r="Q22" i="4" s="1"/>
  <c r="S22" i="4" s="1"/>
  <c r="P23" i="4"/>
  <c r="Q23" i="4" s="1"/>
  <c r="Q20" i="4" l="1"/>
  <c r="S20" i="4" s="1"/>
  <c r="C30" i="4"/>
  <c r="P7" i="4" l="1"/>
  <c r="J30" i="4" l="1"/>
  <c r="I30" i="4"/>
  <c r="H30" i="4"/>
  <c r="G30" i="4"/>
  <c r="F30" i="4"/>
  <c r="E30" i="4"/>
  <c r="D30" i="4"/>
  <c r="K30" i="4" l="1"/>
  <c r="L30" i="4"/>
  <c r="M30" i="4"/>
  <c r="N30" i="4"/>
  <c r="O30" i="4"/>
  <c r="P15" i="4"/>
  <c r="Q15" i="4" s="1"/>
  <c r="S15" i="4" s="1"/>
  <c r="P16" i="4"/>
  <c r="Q16" i="4" s="1"/>
  <c r="S16" i="4" s="1"/>
  <c r="P17" i="4"/>
  <c r="Q17" i="4" s="1"/>
  <c r="S17" i="4" s="1"/>
  <c r="P18" i="4"/>
  <c r="Q18" i="4" s="1"/>
  <c r="S18" i="4" s="1"/>
  <c r="P19" i="4"/>
  <c r="Q19" i="4" s="1"/>
  <c r="S19" i="4" s="1"/>
  <c r="P21" i="4"/>
  <c r="Q21" i="4" s="1"/>
  <c r="S21" i="4" s="1"/>
  <c r="S23" i="4"/>
  <c r="P11" i="4"/>
  <c r="Q11" i="4" s="1"/>
  <c r="S11" i="4" s="1"/>
  <c r="P12" i="4"/>
  <c r="Q12" i="4" s="1"/>
  <c r="S12" i="4" s="1"/>
  <c r="P13" i="4"/>
  <c r="Q13" i="4" s="1"/>
  <c r="S13" i="4" s="1"/>
  <c r="P14" i="4"/>
  <c r="Q14" i="4" s="1"/>
  <c r="S14" i="4" s="1"/>
  <c r="P6" i="4"/>
  <c r="Q6" i="4" s="1"/>
  <c r="S6" i="4" s="1"/>
  <c r="P8" i="4"/>
  <c r="Q8" i="4" s="1"/>
  <c r="S8" i="4" s="1"/>
  <c r="P9" i="4"/>
  <c r="Q9" i="4" s="1"/>
  <c r="S9" i="4" s="1"/>
  <c r="P10" i="4"/>
  <c r="Q10" i="4" s="1"/>
  <c r="S10" i="4" s="1"/>
  <c r="P24" i="4"/>
  <c r="Q24" i="4" s="1"/>
  <c r="S24" i="4" s="1"/>
  <c r="P5" i="4"/>
  <c r="Q5" i="4" s="1"/>
  <c r="S5" i="4" s="1"/>
  <c r="P4" i="4"/>
  <c r="Q4" i="4" s="1"/>
  <c r="S4" i="4" s="1"/>
  <c r="P25" i="4"/>
  <c r="Q25" i="4" s="1"/>
  <c r="S25" i="4" s="1"/>
  <c r="P26" i="4"/>
  <c r="Q26" i="4" s="1"/>
  <c r="S26" i="4" s="1"/>
  <c r="P27" i="4"/>
  <c r="Q27" i="4" s="1"/>
  <c r="S27" i="4" s="1"/>
  <c r="Q7" i="4"/>
  <c r="S7" i="4" s="1"/>
  <c r="P28" i="4"/>
  <c r="Q28" i="4" s="1"/>
  <c r="S28" i="4" s="1"/>
  <c r="P29" i="4"/>
  <c r="Q29" i="4" s="1"/>
  <c r="S29" i="4" s="1"/>
  <c r="R30" i="4"/>
  <c r="U9" i="4" l="1"/>
  <c r="T9" i="4"/>
  <c r="U16" i="4"/>
  <c r="T16" i="4"/>
  <c r="P30" i="4"/>
  <c r="T11" i="4"/>
  <c r="U11" i="4"/>
  <c r="T4" i="4"/>
  <c r="U4" i="4"/>
  <c r="T6" i="4"/>
  <c r="U6" i="4"/>
  <c r="T14" i="4"/>
  <c r="U14" i="4"/>
  <c r="U17" i="4"/>
  <c r="T17" i="4"/>
  <c r="T23" i="4"/>
  <c r="U23" i="4"/>
  <c r="U12" i="4"/>
  <c r="T12" i="4"/>
  <c r="T19" i="4"/>
  <c r="U19" i="4"/>
  <c r="Q30" i="4" l="1"/>
  <c r="S30" i="4" s="1"/>
  <c r="T30" i="4" s="1"/>
  <c r="U30" i="4"/>
</calcChain>
</file>

<file path=xl/sharedStrings.xml><?xml version="1.0" encoding="utf-8"?>
<sst xmlns="http://schemas.openxmlformats.org/spreadsheetml/2006/main" count="1385" uniqueCount="256">
  <si>
    <t>KOKKU</t>
  </si>
  <si>
    <t>Koger</t>
  </si>
  <si>
    <t>Latikas</t>
  </si>
  <si>
    <t>Luts</t>
  </si>
  <si>
    <t>Peipsi siig</t>
  </si>
  <si>
    <t xml:space="preserve">Koostaja: </t>
  </si>
  <si>
    <t>EESTI</t>
  </si>
  <si>
    <t>Kala liik</t>
  </si>
  <si>
    <t>Виды рыб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</si>
  <si>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</si>
  <si>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</si>
  <si>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</si>
  <si>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</si>
  <si>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</si>
  <si>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</si>
  <si>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</si>
  <si>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</si>
  <si>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</si>
  <si>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</si>
  <si>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</si>
  <si>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</si>
  <si>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kokku(kg)</t>
  </si>
  <si>
    <t>kokku(t)</t>
  </si>
  <si>
    <t>Kokku</t>
  </si>
  <si>
    <t>% kvoodist</t>
  </si>
  <si>
    <t xml:space="preserve">Veel püüda </t>
  </si>
  <si>
    <t>Окунь</t>
  </si>
  <si>
    <t>Угорь</t>
  </si>
  <si>
    <t>Уклейка</t>
  </si>
  <si>
    <t>Щука</t>
  </si>
  <si>
    <t>Karpkala</t>
  </si>
  <si>
    <t>Kарп</t>
  </si>
  <si>
    <t>Kiisk</t>
  </si>
  <si>
    <t>Eрш</t>
  </si>
  <si>
    <t>Kарась</t>
  </si>
  <si>
    <t>Судак</t>
  </si>
  <si>
    <t>Лещ</t>
  </si>
  <si>
    <t>Linask</t>
  </si>
  <si>
    <t>Линь</t>
  </si>
  <si>
    <t>Налим</t>
  </si>
  <si>
    <t>Nurg</t>
  </si>
  <si>
    <t>Густера</t>
  </si>
  <si>
    <t>Сиг</t>
  </si>
  <si>
    <t>Peipsi tint</t>
  </si>
  <si>
    <t>Снеток</t>
  </si>
  <si>
    <t>Roosärg</t>
  </si>
  <si>
    <t>Kрасноперка</t>
  </si>
  <si>
    <t>Rääbis</t>
  </si>
  <si>
    <t>Ряпушка</t>
  </si>
  <si>
    <t>Säinas</t>
  </si>
  <si>
    <t>Язь</t>
  </si>
  <si>
    <t>Плотва</t>
  </si>
  <si>
    <t>Vimb</t>
  </si>
  <si>
    <t>Рыбец (сырть)</t>
  </si>
  <si>
    <t>Tõugjas</t>
  </si>
  <si>
    <t>Жерех</t>
  </si>
  <si>
    <t>Muud</t>
  </si>
  <si>
    <t>Прочие</t>
  </si>
  <si>
    <t>Итого</t>
  </si>
  <si>
    <t>Kvoot kajastatud muude kalaliikide all</t>
  </si>
  <si>
    <t>andmed puuduvad</t>
  </si>
  <si>
    <t>Ahven</t>
  </si>
  <si>
    <t>Haug</t>
  </si>
  <si>
    <t>Koha</t>
  </si>
  <si>
    <t>Särg</t>
  </si>
  <si>
    <t>Angerjas</t>
  </si>
  <si>
    <t>Viidikas</t>
  </si>
  <si>
    <t>*</t>
  </si>
  <si>
    <t>Märkus</t>
  </si>
  <si>
    <t>Hõbekoger</t>
  </si>
  <si>
    <t>Серебряный карась</t>
  </si>
  <si>
    <t>Turb</t>
  </si>
  <si>
    <t>Голавль</t>
  </si>
  <si>
    <t>Märkus:</t>
  </si>
  <si>
    <t>Teib</t>
  </si>
  <si>
    <t>Eлец</t>
  </si>
  <si>
    <t>Kaidi Kaljula</t>
  </si>
  <si>
    <t>Teadus-püük*</t>
  </si>
  <si>
    <t>Kokkuost+üleandmine</t>
  </si>
  <si>
    <t>Põllumajandus- ja Toiduamet</t>
  </si>
  <si>
    <t>Siberi tuur</t>
  </si>
  <si>
    <t>Allikas: TÜ Eesti Mereinstituut</t>
  </si>
  <si>
    <t>Püügivõimalus sihtliigi püügiks puudub,kuid kaaspüük ei tohi ületada Venemaa Föderatsiooni ja Eesti Vabariigi vahelistel läbirääkimistel kokkulepitud kogust</t>
  </si>
  <si>
    <t>Juhtivspetsialist</t>
  </si>
  <si>
    <t>Säga</t>
  </si>
  <si>
    <t>Kalapüük Peipsi, Pihkva  ja Lämmijärvest 2026. aastal</t>
  </si>
  <si>
    <t>Kvoot 2026.a</t>
  </si>
  <si>
    <t xml:space="preserve"> Lämmijärv</t>
  </si>
  <si>
    <t xml:space="preserve"> Peipsi järv</t>
  </si>
  <si>
    <t xml:space="preserve"> Pihkva järv</t>
  </si>
  <si>
    <t>Kala</t>
  </si>
  <si>
    <t>Mõrd mõrrajadas</t>
  </si>
  <si>
    <t>Nakke- või raamvõrk, avavee</t>
  </si>
  <si>
    <t>Nakke- või raamvõrk, kalda</t>
  </si>
  <si>
    <t>Ääre- või avaveemõrd</t>
  </si>
  <si>
    <t>Püüvõrk</t>
  </si>
  <si>
    <t>kokku</t>
  </si>
  <si>
    <t>Kõik kokku kg</t>
  </si>
  <si>
    <t>Püügivahend</t>
  </si>
  <si>
    <t>Ahven kokku</t>
  </si>
  <si>
    <t>Angerjas kokku</t>
  </si>
  <si>
    <t>Haug kokku</t>
  </si>
  <si>
    <t>Kiisk kokku</t>
  </si>
  <si>
    <t>Koger kokku</t>
  </si>
  <si>
    <t>Koha kokku</t>
  </si>
  <si>
    <t>Latikas kokku</t>
  </si>
  <si>
    <t>Linask kokku</t>
  </si>
  <si>
    <t>Luts kokku</t>
  </si>
  <si>
    <t>Nurg kokku</t>
  </si>
  <si>
    <t>Peipsi siig kokku</t>
  </si>
  <si>
    <t>Roosärg kokku</t>
  </si>
  <si>
    <t>Säinas kokku</t>
  </si>
  <si>
    <t>Särg kokku</t>
  </si>
  <si>
    <t>Jaan</t>
  </si>
  <si>
    <t>Veebr</t>
  </si>
  <si>
    <t>Märts</t>
  </si>
  <si>
    <t>Apr</t>
  </si>
  <si>
    <t>Mai</t>
  </si>
  <si>
    <t>Juuni</t>
  </si>
  <si>
    <t>Teadmusteenuste osakond</t>
  </si>
  <si>
    <t>Jaanuar</t>
  </si>
  <si>
    <t>Veebruar</t>
  </si>
  <si>
    <t>Aprill</t>
  </si>
  <si>
    <t>KÕIK</t>
  </si>
  <si>
    <t>Alajõe</t>
  </si>
  <si>
    <t>Alajõe Jõesadam</t>
  </si>
  <si>
    <t>Alajõe Kalasadam</t>
  </si>
  <si>
    <t>Beresje</t>
  </si>
  <si>
    <t>Jõepera</t>
  </si>
  <si>
    <t>Kaldasilla</t>
  </si>
  <si>
    <t>Kallaste Paadisadam</t>
  </si>
  <si>
    <t>Kallaste Rannasadam</t>
  </si>
  <si>
    <t>Kallaste Sadam (Tartu mk)</t>
  </si>
  <si>
    <t>Kalmaküla Sadam</t>
  </si>
  <si>
    <t>Karjamaa</t>
  </si>
  <si>
    <t>Kasepää Jõgeva</t>
  </si>
  <si>
    <t>Kasepää Tartu</t>
  </si>
  <si>
    <t>Katase</t>
  </si>
  <si>
    <t>Kavastu</t>
  </si>
  <si>
    <t>Kolkja Rand Sadam</t>
  </si>
  <si>
    <t>Kolkja Ranna</t>
  </si>
  <si>
    <t>Kolkja Sadam</t>
  </si>
  <si>
    <t>Kuru</t>
  </si>
  <si>
    <t>Kükita</t>
  </si>
  <si>
    <t>Laaksaare Sadam</t>
  </si>
  <si>
    <t>Lohusuu Sadam</t>
  </si>
  <si>
    <t>Lüübnitsa</t>
  </si>
  <si>
    <t>Meerapalu</t>
  </si>
  <si>
    <t>Mehikoorma M</t>
  </si>
  <si>
    <t>Mehikoorma Sadam</t>
  </si>
  <si>
    <t>Mihkli Sadam</t>
  </si>
  <si>
    <t>Mustvee Sadam</t>
  </si>
  <si>
    <t>Neptuni</t>
  </si>
  <si>
    <t>Nina</t>
  </si>
  <si>
    <t>Omedu Kalasadam</t>
  </si>
  <si>
    <t>Omedu Paadisadam</t>
  </si>
  <si>
    <t>Omedu Rand</t>
  </si>
  <si>
    <t>Otsa Väikesadam</t>
  </si>
  <si>
    <t>Piirissaare Sadam</t>
  </si>
  <si>
    <t>Praaga</t>
  </si>
  <si>
    <t>Pusi Väikesadam</t>
  </si>
  <si>
    <t>Raja Väikesadam</t>
  </si>
  <si>
    <t>Rannapungerja</t>
  </si>
  <si>
    <t>Rehemetsa</t>
  </si>
  <si>
    <t>Remniku</t>
  </si>
  <si>
    <t>Remniku Vanasadam</t>
  </si>
  <si>
    <t>Räpina Sadam</t>
  </si>
  <si>
    <t>Saarepera Sadam</t>
  </si>
  <si>
    <t>Sassukvere Sadam</t>
  </si>
  <si>
    <t>Uusküla Alajõe</t>
  </si>
  <si>
    <t>Varnja Sadam</t>
  </si>
  <si>
    <t>Vasknarva</t>
  </si>
  <si>
    <t>Vasknarva Paadisadam</t>
  </si>
  <si>
    <t>Vasknarva Reisisadam</t>
  </si>
  <si>
    <t>Vasknarva Sadam</t>
  </si>
  <si>
    <t>Vasknarva Uussadam</t>
  </si>
  <si>
    <t>Vilusi</t>
  </si>
  <si>
    <t>Võõpsu Sadam</t>
  </si>
  <si>
    <t>Alajõe kokku</t>
  </si>
  <si>
    <t>Alajõe Jõesadam kokku</t>
  </si>
  <si>
    <t>Alajõe Kalasadam kokku</t>
  </si>
  <si>
    <t>Beresje kokku</t>
  </si>
  <si>
    <t>Jõepera kokku</t>
  </si>
  <si>
    <t>Kaldasilla kokku</t>
  </si>
  <si>
    <t>Kallaste Paadisadam kokku</t>
  </si>
  <si>
    <t>Kallaste Rannasadam kokku</t>
  </si>
  <si>
    <t>Kallaste Sadam (Tartu mk) kokku</t>
  </si>
  <si>
    <t>Kalmaküla Sadam kokku</t>
  </si>
  <si>
    <t>Karjamaa kokku</t>
  </si>
  <si>
    <t>Kasepää Jõgeva kokku</t>
  </si>
  <si>
    <t>Kasepää Tartu kokku</t>
  </si>
  <si>
    <t>Katase kokku</t>
  </si>
  <si>
    <t>Kavastu kokku</t>
  </si>
  <si>
    <t>Kolkja Rand Sadam kokku</t>
  </si>
  <si>
    <t>Kolkja Ranna kokku</t>
  </si>
  <si>
    <t>Kolkja Sadam kokku</t>
  </si>
  <si>
    <t>Kuru kokku</t>
  </si>
  <si>
    <t>Kükita kokku</t>
  </si>
  <si>
    <t>Laaksaare Sadam kokku</t>
  </si>
  <si>
    <t>Lohusuu Sadam kokku</t>
  </si>
  <si>
    <t>Lüübnitsa kokku</t>
  </si>
  <si>
    <t>Meerapalu kokku</t>
  </si>
  <si>
    <t>Mehikoorma M kokku</t>
  </si>
  <si>
    <t>Mehikoorma Sadam kokku</t>
  </si>
  <si>
    <t>Mihkli Sadam kokku</t>
  </si>
  <si>
    <t>Mustvee Sadam kokku</t>
  </si>
  <si>
    <t>Neptuni kokku</t>
  </si>
  <si>
    <t>Nina kokku</t>
  </si>
  <si>
    <t>Omedu Kalasadam kokku</t>
  </si>
  <si>
    <t>Omedu Paadisadam kokku</t>
  </si>
  <si>
    <t>Omedu Rand kokku</t>
  </si>
  <si>
    <t>Otsa Väikesadam kokku</t>
  </si>
  <si>
    <t>Piirissaare Sadam kokku</t>
  </si>
  <si>
    <t>Praaga kokku</t>
  </si>
  <si>
    <t>Pusi Väikesadam kokku</t>
  </si>
  <si>
    <t>Raja Väikesadam kokku</t>
  </si>
  <si>
    <t>Rannapungerja kokku</t>
  </si>
  <si>
    <t>Rehemetsa kokku</t>
  </si>
  <si>
    <t>Remniku kokku</t>
  </si>
  <si>
    <t>Remniku Vanasadam kokku</t>
  </si>
  <si>
    <t>Räpina Sadam kokku</t>
  </si>
  <si>
    <t>Saarepera Sadam kokku</t>
  </si>
  <si>
    <t>Sassukvere Sadam kokku</t>
  </si>
  <si>
    <t>Uusküla Alajõe kokku</t>
  </si>
  <si>
    <t>Varnja Sadam kokku</t>
  </si>
  <si>
    <t>Vasknarva kokku</t>
  </si>
  <si>
    <t>Vasknarva Paadisadam kokku</t>
  </si>
  <si>
    <t>Vasknarva Reisisadam kokku</t>
  </si>
  <si>
    <t>Vasknarva Sadam kokku</t>
  </si>
  <si>
    <t>Vasknarva Uussadam kokku</t>
  </si>
  <si>
    <t>Vilusi kokku</t>
  </si>
  <si>
    <t>Võõpsu Sadam kokku</t>
  </si>
  <si>
    <t>Sadam (lossimine)</t>
  </si>
  <si>
    <t>Kalaliik</t>
  </si>
  <si>
    <t>Kogusumma (kg)</t>
  </si>
  <si>
    <t>Kastmõrd</t>
  </si>
  <si>
    <t>Rääbis kokku</t>
  </si>
  <si>
    <t>Juuli</t>
  </si>
  <si>
    <t>Karpkala (Sasaan)</t>
  </si>
  <si>
    <t>Püügivahend (Gear)</t>
  </si>
  <si>
    <t>Juhtaiata mõrd</t>
  </si>
  <si>
    <t>Aug</t>
  </si>
  <si>
    <t>Karpkala (Sasaan) kokku</t>
  </si>
  <si>
    <t>August</t>
  </si>
  <si>
    <t>15.09.2026 kell 08.00</t>
  </si>
  <si>
    <t>Põhjanoot</t>
  </si>
  <si>
    <t>Sept</t>
  </si>
  <si>
    <t>Kutseliste kalurite poolt püütud kala püügikogused  on kajastatud 15. septembriks 2026. a kell 08.00 Põllumajandus- ja Toiduametile esitatud ja Kutselise kalapüügi registrisse sisestatud andmete alusel</t>
  </si>
  <si>
    <t>Allikas:</t>
  </si>
  <si>
    <t>Kutselise kalapüügi register</t>
  </si>
  <si>
    <t xml:space="preserve">Veebruar </t>
  </si>
  <si>
    <t>September</t>
  </si>
  <si>
    <t>Pihkva järv</t>
  </si>
  <si>
    <t xml:space="preserve"> Peipsi järv </t>
  </si>
  <si>
    <t xml:space="preserve"> Lämmijärv </t>
  </si>
  <si>
    <t>Kala teaduspüügi andmed seisuga 31. august 2026.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</si>
</sst>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indexed="8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Times New Roman"/>
      <family val="1"/>
      <charset val="186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  <charset val="186"/>
    </font>
    <font>
      <sz val="8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 tint="-0.14999847407452621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24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/>
    <xf numFmtId="164" fontId="3" fillId="2" borderId="1" xfId="0" applyNumberFormat="1" applyFont="1" applyFill="1" applyBorder="1"/>
    <xf numFmtId="164" fontId="3" fillId="0" borderId="1" xfId="0" applyNumberFormat="1" applyFont="1" applyBorder="1"/>
    <xf numFmtId="164" fontId="3" fillId="3" borderId="1" xfId="0" applyNumberFormat="1" applyFont="1" applyFill="1" applyBorder="1"/>
    <xf numFmtId="0" fontId="3" fillId="4" borderId="1" xfId="0" applyFont="1" applyFill="1" applyBorder="1"/>
    <xf numFmtId="0" fontId="3" fillId="2" borderId="1" xfId="0" applyFont="1" applyFill="1" applyBorder="1"/>
    <xf numFmtId="0" fontId="3" fillId="7" borderId="1" xfId="0" applyFont="1" applyFill="1" applyBorder="1"/>
    <xf numFmtId="1" fontId="3" fillId="0" borderId="1" xfId="0" applyNumberFormat="1" applyFont="1" applyBorder="1"/>
    <xf numFmtId="0" fontId="3" fillId="8" borderId="1" xfId="0" applyFont="1" applyFill="1" applyBorder="1"/>
    <xf numFmtId="0" fontId="4" fillId="8" borderId="1" xfId="0" applyFont="1" applyFill="1" applyBorder="1" applyAlignment="1">
      <alignment vertical="top" wrapText="1"/>
    </xf>
    <xf numFmtId="0" fontId="3" fillId="8" borderId="1" xfId="0" applyFont="1" applyFill="1" applyBorder="1" applyAlignment="1">
      <alignment wrapText="1"/>
    </xf>
    <xf numFmtId="1" fontId="1" fillId="0" borderId="1" xfId="0" applyNumberFormat="1" applyFont="1" applyBorder="1"/>
    <xf numFmtId="0" fontId="2" fillId="9" borderId="1" xfId="0" applyFont="1" applyFill="1" applyBorder="1"/>
    <xf numFmtId="0" fontId="7" fillId="0" borderId="0" xfId="0" applyFont="1"/>
    <xf numFmtId="0" fontId="8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0" fontId="10" fillId="0" borderId="0" xfId="0" applyFont="1"/>
    <xf numFmtId="0" fontId="1" fillId="0" borderId="2" xfId="0" applyFont="1" applyBorder="1"/>
    <xf numFmtId="0" fontId="3" fillId="4" borderId="2" xfId="0" applyFont="1" applyFill="1" applyBorder="1"/>
    <xf numFmtId="164" fontId="3" fillId="0" borderId="2" xfId="0" applyNumberFormat="1" applyFont="1" applyBorder="1"/>
    <xf numFmtId="164" fontId="3" fillId="6" borderId="1" xfId="0" applyNumberFormat="1" applyFont="1" applyFill="1" applyBorder="1"/>
    <xf numFmtId="1" fontId="11" fillId="2" borderId="1" xfId="0" applyNumberFormat="1" applyFont="1" applyFill="1" applyBorder="1"/>
    <xf numFmtId="1" fontId="11" fillId="0" borderId="1" xfId="0" applyNumberFormat="1" applyFont="1" applyBorder="1"/>
    <xf numFmtId="1" fontId="1" fillId="0" borderId="2" xfId="0" applyNumberFormat="1" applyFont="1" applyBorder="1"/>
    <xf numFmtId="0" fontId="2" fillId="11" borderId="1" xfId="0" applyFont="1" applyFill="1" applyBorder="1"/>
    <xf numFmtId="0" fontId="5" fillId="0" borderId="0" xfId="0" applyFont="1" applyAlignment="1">
      <alignment horizontal="left" wrapText="1"/>
    </xf>
    <xf numFmtId="0" fontId="1" fillId="9" borderId="1" xfId="0" applyFont="1" applyFill="1" applyBorder="1"/>
    <xf numFmtId="0" fontId="2" fillId="9" borderId="1" xfId="0" applyFont="1" applyFill="1" applyBorder="1" applyAlignment="1">
      <alignment horizontal="right"/>
    </xf>
    <xf numFmtId="0" fontId="2" fillId="12" borderId="1" xfId="0" applyFont="1" applyFill="1" applyBorder="1"/>
    <xf numFmtId="14" fontId="3" fillId="10" borderId="1" xfId="0" applyNumberFormat="1" applyFont="1" applyFill="1" applyBorder="1"/>
    <xf numFmtId="0" fontId="4" fillId="13" borderId="1" xfId="0" applyFont="1" applyFill="1" applyBorder="1" applyAlignment="1">
      <alignment vertical="top" wrapText="1"/>
    </xf>
    <xf numFmtId="1" fontId="9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2" fontId="3" fillId="3" borderId="1" xfId="0" applyNumberFormat="1" applyFont="1" applyFill="1" applyBorder="1"/>
    <xf numFmtId="2" fontId="1" fillId="3" borderId="1" xfId="0" applyNumberFormat="1" applyFont="1" applyFill="1" applyBorder="1"/>
    <xf numFmtId="2" fontId="6" fillId="3" borderId="1" xfId="0" applyNumberFormat="1" applyFont="1" applyFill="1" applyBorder="1"/>
    <xf numFmtId="2" fontId="3" fillId="3" borderId="2" xfId="0" applyNumberFormat="1" applyFont="1" applyFill="1" applyBorder="1"/>
    <xf numFmtId="0" fontId="12" fillId="16" borderId="1" xfId="0" applyFont="1" applyFill="1" applyBorder="1"/>
    <xf numFmtId="0" fontId="17" fillId="0" borderId="1" xfId="0" applyFont="1" applyBorder="1"/>
    <xf numFmtId="0" fontId="16" fillId="0" borderId="1" xfId="0" applyFont="1" applyBorder="1"/>
    <xf numFmtId="0" fontId="14" fillId="16" borderId="13" xfId="0" applyFont="1" applyFill="1" applyBorder="1" applyAlignment="1">
      <alignment horizontal="center"/>
    </xf>
    <xf numFmtId="0" fontId="14" fillId="16" borderId="10" xfId="0" applyFont="1" applyFill="1" applyBorder="1" applyAlignment="1">
      <alignment horizontal="center"/>
    </xf>
    <xf numFmtId="0" fontId="14" fillId="16" borderId="11" xfId="0" applyFont="1" applyFill="1" applyBorder="1" applyAlignment="1">
      <alignment horizontal="center"/>
    </xf>
    <xf numFmtId="0" fontId="17" fillId="17" borderId="1" xfId="0" applyFont="1" applyFill="1" applyBorder="1"/>
    <xf numFmtId="0" fontId="16" fillId="0" borderId="2" xfId="0" applyFont="1" applyBorder="1"/>
    <xf numFmtId="0" fontId="17" fillId="17" borderId="27" xfId="0" applyFont="1" applyFill="1" applyBorder="1"/>
    <xf numFmtId="0" fontId="16" fillId="14" borderId="1" xfId="0" applyFont="1" applyFill="1" applyBorder="1"/>
    <xf numFmtId="0" fontId="12" fillId="17" borderId="1" xfId="0" applyFont="1" applyFill="1" applyBorder="1"/>
    <xf numFmtId="0" fontId="18" fillId="16" borderId="1" xfId="0" applyFont="1" applyFill="1" applyBorder="1"/>
    <xf numFmtId="0" fontId="5" fillId="15" borderId="1" xfId="0" applyFont="1" applyFill="1" applyBorder="1"/>
    <xf numFmtId="0" fontId="19" fillId="0" borderId="1" xfId="0" applyFont="1" applyBorder="1"/>
    <xf numFmtId="0" fontId="18" fillId="17" borderId="1" xfId="0" applyFont="1" applyFill="1" applyBorder="1"/>
    <xf numFmtId="0" fontId="15" fillId="16" borderId="1" xfId="0" applyFont="1" applyFill="1" applyBorder="1"/>
    <xf numFmtId="0" fontId="0" fillId="0" borderId="1" xfId="0" applyBorder="1"/>
    <xf numFmtId="0" fontId="12" fillId="15" borderId="1" xfId="0" applyFont="1" applyFill="1" applyBorder="1"/>
    <xf numFmtId="0" fontId="12" fillId="15" borderId="3" xfId="0" applyFont="1" applyFill="1" applyBorder="1"/>
    <xf numFmtId="0" fontId="0" fillId="0" borderId="2" xfId="0" applyBorder="1"/>
    <xf numFmtId="0" fontId="12" fillId="15" borderId="9" xfId="0" applyFont="1" applyFill="1" applyBorder="1"/>
    <xf numFmtId="0" fontId="12" fillId="15" borderId="10" xfId="0" applyFont="1" applyFill="1" applyBorder="1"/>
    <xf numFmtId="0" fontId="12" fillId="15" borderId="11" xfId="0" applyFont="1" applyFill="1" applyBorder="1"/>
    <xf numFmtId="0" fontId="0" fillId="0" borderId="12" xfId="0" applyBorder="1"/>
    <xf numFmtId="0" fontId="0" fillId="0" borderId="3" xfId="0" applyBorder="1"/>
    <xf numFmtId="0" fontId="12" fillId="17" borderId="3" xfId="0" applyFont="1" applyFill="1" applyBorder="1"/>
    <xf numFmtId="0" fontId="0" fillId="0" borderId="4" xfId="0" applyBorder="1"/>
    <xf numFmtId="0" fontId="12" fillId="17" borderId="4" xfId="0" applyFont="1" applyFill="1" applyBorder="1"/>
    <xf numFmtId="0" fontId="12" fillId="15" borderId="5" xfId="0" applyFont="1" applyFill="1" applyBorder="1"/>
    <xf numFmtId="0" fontId="12" fillId="15" borderId="16" xfId="0" applyFont="1" applyFill="1" applyBorder="1"/>
    <xf numFmtId="0" fontId="0" fillId="0" borderId="16" xfId="0" applyBorder="1"/>
    <xf numFmtId="0" fontId="12" fillId="17" borderId="16" xfId="0" applyFont="1" applyFill="1" applyBorder="1"/>
    <xf numFmtId="0" fontId="12" fillId="15" borderId="6" xfId="0" applyFont="1" applyFill="1" applyBorder="1"/>
    <xf numFmtId="0" fontId="12" fillId="15" borderId="13" xfId="0" applyFont="1" applyFill="1" applyBorder="1"/>
    <xf numFmtId="0" fontId="0" fillId="0" borderId="14" xfId="0" applyBorder="1"/>
    <xf numFmtId="0" fontId="12" fillId="15" borderId="27" xfId="0" applyFont="1" applyFill="1" applyBorder="1"/>
    <xf numFmtId="0" fontId="12" fillId="15" borderId="30" xfId="0" applyFont="1" applyFill="1" applyBorder="1"/>
    <xf numFmtId="0" fontId="0" fillId="0" borderId="30" xfId="0" applyBorder="1"/>
    <xf numFmtId="0" fontId="12" fillId="17" borderId="27" xfId="0" applyFont="1" applyFill="1" applyBorder="1"/>
    <xf numFmtId="0" fontId="12" fillId="17" borderId="30" xfId="0" applyFont="1" applyFill="1" applyBorder="1"/>
    <xf numFmtId="0" fontId="17" fillId="0" borderId="27" xfId="0" applyFont="1" applyBorder="1"/>
    <xf numFmtId="0" fontId="16" fillId="0" borderId="30" xfId="0" applyFont="1" applyBorder="1"/>
    <xf numFmtId="0" fontId="17" fillId="17" borderId="30" xfId="0" applyFont="1" applyFill="1" applyBorder="1"/>
    <xf numFmtId="0" fontId="0" fillId="0" borderId="27" xfId="0" applyBorder="1"/>
    <xf numFmtId="0" fontId="12" fillId="15" borderId="5" xfId="0" applyFont="1" applyFill="1" applyBorder="1" applyAlignment="1">
      <alignment horizontal="center"/>
    </xf>
    <xf numFmtId="0" fontId="12" fillId="15" borderId="16" xfId="0" applyFont="1" applyFill="1" applyBorder="1" applyAlignment="1">
      <alignment horizontal="center"/>
    </xf>
    <xf numFmtId="0" fontId="0" fillId="0" borderId="15" xfId="0" applyBorder="1"/>
    <xf numFmtId="0" fontId="12" fillId="15" borderId="17" xfId="0" applyFont="1" applyFill="1" applyBorder="1"/>
    <xf numFmtId="0" fontId="12" fillId="15" borderId="31" xfId="0" applyFont="1" applyFill="1" applyBorder="1"/>
    <xf numFmtId="0" fontId="12" fillId="15" borderId="20" xfId="0" applyFont="1" applyFill="1" applyBorder="1"/>
    <xf numFmtId="0" fontId="12" fillId="15" borderId="18" xfId="0" applyFont="1" applyFill="1" applyBorder="1"/>
    <xf numFmtId="0" fontId="12" fillId="15" borderId="19" xfId="0" applyFont="1" applyFill="1" applyBorder="1"/>
    <xf numFmtId="0" fontId="12" fillId="15" borderId="7" xfId="0" applyFont="1" applyFill="1" applyBorder="1"/>
    <xf numFmtId="0" fontId="17" fillId="0" borderId="2" xfId="0" applyFont="1" applyBorder="1"/>
    <xf numFmtId="0" fontId="16" fillId="14" borderId="2" xfId="0" applyFont="1" applyFill="1" applyBorder="1"/>
    <xf numFmtId="0" fontId="12" fillId="16" borderId="22" xfId="0" applyFont="1" applyFill="1" applyBorder="1"/>
    <xf numFmtId="0" fontId="12" fillId="16" borderId="23" xfId="0" applyFont="1" applyFill="1" applyBorder="1"/>
    <xf numFmtId="0" fontId="12" fillId="14" borderId="23" xfId="0" applyFont="1" applyFill="1" applyBorder="1" applyAlignment="1">
      <alignment horizontal="center" vertical="center"/>
    </xf>
    <xf numFmtId="0" fontId="12" fillId="14" borderId="23" xfId="0" applyFont="1" applyFill="1" applyBorder="1" applyAlignment="1">
      <alignment horizontal="center"/>
    </xf>
    <xf numFmtId="0" fontId="12" fillId="16" borderId="28" xfId="0" applyFont="1" applyFill="1" applyBorder="1" applyAlignment="1">
      <alignment horizontal="center" vertical="center"/>
    </xf>
    <xf numFmtId="0" fontId="12" fillId="16" borderId="9" xfId="0" applyFont="1" applyFill="1" applyBorder="1"/>
    <xf numFmtId="0" fontId="12" fillId="16" borderId="10" xfId="0" applyFont="1" applyFill="1" applyBorder="1"/>
    <xf numFmtId="0" fontId="12" fillId="14" borderId="10" xfId="0" applyFont="1" applyFill="1" applyBorder="1" applyAlignment="1">
      <alignment horizontal="center" vertical="center"/>
    </xf>
    <xf numFmtId="0" fontId="12" fillId="14" borderId="10" xfId="0" applyFont="1" applyFill="1" applyBorder="1" applyAlignment="1">
      <alignment horizontal="center"/>
    </xf>
    <xf numFmtId="0" fontId="12" fillId="16" borderId="29" xfId="0" applyFont="1" applyFill="1" applyBorder="1" applyAlignment="1">
      <alignment horizontal="center" vertical="center"/>
    </xf>
    <xf numFmtId="0" fontId="17" fillId="18" borderId="1" xfId="0" applyFont="1" applyFill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12" fillId="16" borderId="24" xfId="0" applyFont="1" applyFill="1" applyBorder="1" applyAlignment="1">
      <alignment horizontal="center"/>
    </xf>
    <xf numFmtId="0" fontId="12" fillId="16" borderId="8" xfId="0" applyFont="1" applyFill="1" applyBorder="1" applyAlignment="1">
      <alignment horizontal="center"/>
    </xf>
    <xf numFmtId="0" fontId="12" fillId="16" borderId="25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2" fillId="15" borderId="21" xfId="0" applyFont="1" applyFill="1" applyBorder="1" applyAlignment="1">
      <alignment horizontal="center"/>
    </xf>
    <xf numFmtId="0" fontId="12" fillId="15" borderId="26" xfId="0" applyFont="1" applyFill="1" applyBorder="1" applyAlignment="1">
      <alignment horizontal="center"/>
    </xf>
    <xf numFmtId="0" fontId="12" fillId="15" borderId="8" xfId="0" applyFont="1" applyFill="1" applyBorder="1" applyAlignment="1">
      <alignment horizontal="center"/>
    </xf>
    <xf numFmtId="0" fontId="12" fillId="16" borderId="25" xfId="0" applyFont="1" applyFill="1" applyBorder="1" applyAlignment="1">
      <alignment horizontal="center" vertical="center"/>
    </xf>
    <xf numFmtId="0" fontId="12" fillId="16" borderId="23" xfId="0" applyFont="1" applyFill="1" applyBorder="1" applyAlignment="1">
      <alignment horizontal="center" vertical="center"/>
    </xf>
    <xf numFmtId="0" fontId="12" fillId="16" borderId="24" xfId="0" applyFont="1" applyFill="1" applyBorder="1" applyAlignment="1">
      <alignment horizontal="center" vertical="center"/>
    </xf>
    <xf numFmtId="0" fontId="12" fillId="15" borderId="22" xfId="0" applyFont="1" applyFill="1" applyBorder="1"/>
    <xf numFmtId="0" fontId="12" fillId="15" borderId="28" xfId="0" applyFont="1" applyFill="1" applyBorder="1"/>
  </cellXfs>
  <cellStyles count="3">
    <cellStyle name="Normaallaad 2" xfId="2" xr:uid="{00000000-0005-0000-0000-000000000000}"/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CC"/>
      <color rgb="FF00CC00"/>
      <color rgb="FF66FF99"/>
      <color rgb="FF00FF00"/>
      <color rgb="FF00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42"/>
  </sheetPr>
  <dimension ref="A1:U50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7" sqref="G7"/>
    </sheetView>
  </sheetViews>
  <sheetFormatPr defaultColWidth="9.140625" defaultRowHeight="11.25" x14ac:dyDescent="0.2"/>
  <cols>
    <col min="1" max="1" width="8.5703125" style="1" bestFit="1" customWidth="1"/>
    <col min="2" max="2" width="14.7109375" style="1" customWidth="1"/>
    <col min="3" max="3" width="6.7109375" style="1" bestFit="1" customWidth="1"/>
    <col min="4" max="5" width="7" style="2" bestFit="1" customWidth="1"/>
    <col min="6" max="7" width="7.85546875" style="2" bestFit="1" customWidth="1"/>
    <col min="8" max="8" width="6.140625" style="2" bestFit="1" customWidth="1"/>
    <col min="9" max="9" width="7" style="2" bestFit="1" customWidth="1"/>
    <col min="10" max="10" width="6.140625" style="2" bestFit="1" customWidth="1"/>
    <col min="11" max="11" width="7.85546875" style="2" bestFit="1" customWidth="1"/>
    <col min="12" max="12" width="7" style="2" bestFit="1" customWidth="1"/>
    <col min="13" max="14" width="6.140625" style="2" bestFit="1" customWidth="1"/>
    <col min="15" max="15" width="7.5703125" style="2" bestFit="1" customWidth="1"/>
    <col min="16" max="16" width="7.42578125" style="2" bestFit="1" customWidth="1"/>
    <col min="17" max="17" width="9.5703125" style="2" customWidth="1"/>
    <col min="18" max="18" width="7.42578125" style="2" bestFit="1" customWidth="1"/>
    <col min="19" max="19" width="8.5703125" style="2" bestFit="1" customWidth="1"/>
    <col min="20" max="20" width="9.28515625" style="2" bestFit="1" customWidth="1"/>
    <col min="21" max="16384" width="9.140625" style="2"/>
  </cols>
  <sheetData>
    <row r="1" spans="1:21" x14ac:dyDescent="0.2">
      <c r="A1" s="110" t="s">
        <v>85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21" x14ac:dyDescent="0.2">
      <c r="A2" s="4" t="s">
        <v>6</v>
      </c>
      <c r="B2" s="34" t="s">
        <v>244</v>
      </c>
    </row>
    <row r="3" spans="1:21" s="1" customFormat="1" ht="33" customHeight="1" x14ac:dyDescent="0.2">
      <c r="A3" s="13" t="s">
        <v>7</v>
      </c>
      <c r="B3" s="14" t="s">
        <v>8</v>
      </c>
      <c r="C3" s="35" t="s">
        <v>86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3" t="s">
        <v>15</v>
      </c>
      <c r="K3" s="13" t="s">
        <v>16</v>
      </c>
      <c r="L3" s="13" t="s">
        <v>17</v>
      </c>
      <c r="M3" s="13" t="s">
        <v>18</v>
      </c>
      <c r="N3" s="13" t="s">
        <v>19</v>
      </c>
      <c r="O3" s="13" t="s">
        <v>20</v>
      </c>
      <c r="P3" s="13" t="s">
        <v>21</v>
      </c>
      <c r="Q3" s="13" t="s">
        <v>22</v>
      </c>
      <c r="R3" s="15" t="s">
        <v>77</v>
      </c>
      <c r="S3" s="13" t="s">
        <v>23</v>
      </c>
      <c r="T3" s="13" t="s">
        <v>24</v>
      </c>
      <c r="U3" s="13" t="s">
        <v>25</v>
      </c>
    </row>
    <row r="4" spans="1:21" s="1" customFormat="1" x14ac:dyDescent="0.2">
      <c r="A4" s="5" t="s">
        <v>61</v>
      </c>
      <c r="B4" s="37" t="s">
        <v>26</v>
      </c>
      <c r="C4" s="32">
        <v>496</v>
      </c>
      <c r="D4" s="27">
        <v>20</v>
      </c>
      <c r="E4" s="16">
        <v>16.5</v>
      </c>
      <c r="F4" s="16">
        <v>2544.5</v>
      </c>
      <c r="G4" s="16">
        <v>52671.9</v>
      </c>
      <c r="H4" s="16">
        <v>133362.5</v>
      </c>
      <c r="I4" s="16">
        <v>30917.5</v>
      </c>
      <c r="J4" s="16">
        <v>33261</v>
      </c>
      <c r="K4" s="16">
        <v>36540.199999999997</v>
      </c>
      <c r="L4" s="16">
        <v>6368</v>
      </c>
      <c r="M4" s="16"/>
      <c r="N4" s="16"/>
      <c r="O4" s="16"/>
      <c r="P4" s="16">
        <f t="shared" ref="P4:P29" si="0">SUM(D4:O4)</f>
        <v>295702.09999999998</v>
      </c>
      <c r="Q4" s="6">
        <f t="shared" ref="Q4:Q30" si="1">P4/1000</f>
        <v>295.70209999999997</v>
      </c>
      <c r="R4" s="7">
        <v>0.51800000000000002</v>
      </c>
      <c r="S4" s="8">
        <f t="shared" ref="S4:S30" si="2">SUM(Q4:R4)</f>
        <v>296.22009999999995</v>
      </c>
      <c r="T4" s="40">
        <f>S4/C4%</f>
        <v>59.7217943548387</v>
      </c>
      <c r="U4" s="7">
        <f>C4-S4</f>
        <v>199.77990000000005</v>
      </c>
    </row>
    <row r="5" spans="1:21" s="1" customFormat="1" x14ac:dyDescent="0.2">
      <c r="A5" s="5" t="s">
        <v>65</v>
      </c>
      <c r="B5" s="37" t="s">
        <v>27</v>
      </c>
      <c r="C5" s="9"/>
      <c r="D5" s="12"/>
      <c r="E5" s="16"/>
      <c r="F5" s="16"/>
      <c r="G5" s="16">
        <v>52</v>
      </c>
      <c r="H5" s="16">
        <v>16</v>
      </c>
      <c r="I5" s="16">
        <v>11</v>
      </c>
      <c r="J5" s="16">
        <v>28</v>
      </c>
      <c r="K5" s="16">
        <v>30.9</v>
      </c>
      <c r="L5" s="16">
        <v>8</v>
      </c>
      <c r="M5" s="16"/>
      <c r="N5" s="16"/>
      <c r="O5" s="16"/>
      <c r="P5" s="16">
        <f>SUM(D5:O5)</f>
        <v>145.9</v>
      </c>
      <c r="Q5" s="6">
        <f>P5/1000</f>
        <v>0.1459</v>
      </c>
      <c r="R5" s="7">
        <v>3.2000000000000001E-2</v>
      </c>
      <c r="S5" s="8">
        <f t="shared" si="2"/>
        <v>0.1779</v>
      </c>
      <c r="T5" s="40"/>
      <c r="U5" s="3"/>
    </row>
    <row r="6" spans="1:21" s="1" customFormat="1" x14ac:dyDescent="0.2">
      <c r="A6" s="5" t="s">
        <v>62</v>
      </c>
      <c r="B6" s="37" t="s">
        <v>29</v>
      </c>
      <c r="C6" s="17">
        <v>141</v>
      </c>
      <c r="D6" s="27">
        <v>16605.8</v>
      </c>
      <c r="E6" s="16">
        <v>13839.8</v>
      </c>
      <c r="F6" s="16">
        <v>8317.5</v>
      </c>
      <c r="G6" s="16">
        <v>1627.5</v>
      </c>
      <c r="H6" s="16">
        <v>2551.3000000000002</v>
      </c>
      <c r="I6" s="16">
        <v>2096.6999999999998</v>
      </c>
      <c r="J6" s="16">
        <v>2890.8</v>
      </c>
      <c r="K6" s="16">
        <v>4609.6000000000004</v>
      </c>
      <c r="L6" s="16">
        <v>7110.8</v>
      </c>
      <c r="M6" s="16"/>
      <c r="N6" s="16"/>
      <c r="O6" s="16"/>
      <c r="P6" s="16">
        <f t="shared" si="0"/>
        <v>59649.8</v>
      </c>
      <c r="Q6" s="6">
        <f t="shared" si="1"/>
        <v>59.649800000000006</v>
      </c>
      <c r="R6" s="7">
        <v>0.38100000000000001</v>
      </c>
      <c r="S6" s="8">
        <f t="shared" si="2"/>
        <v>60.030800000000006</v>
      </c>
      <c r="T6" s="41">
        <f>S6/C6%</f>
        <v>42.575035460992915</v>
      </c>
      <c r="U6" s="7">
        <f>C6-S6</f>
        <v>80.969200000000001</v>
      </c>
    </row>
    <row r="7" spans="1:21" s="1" customFormat="1" ht="22.5" x14ac:dyDescent="0.2">
      <c r="A7" s="5" t="s">
        <v>69</v>
      </c>
      <c r="B7" s="37" t="s">
        <v>70</v>
      </c>
      <c r="C7" s="9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6">
        <f t="shared" si="0"/>
        <v>0</v>
      </c>
      <c r="Q7" s="6">
        <f t="shared" si="1"/>
        <v>0</v>
      </c>
      <c r="R7" s="7">
        <v>1E-3</v>
      </c>
      <c r="S7" s="8">
        <f t="shared" si="2"/>
        <v>1E-3</v>
      </c>
      <c r="T7" s="40"/>
      <c r="U7" s="7"/>
    </row>
    <row r="8" spans="1:21" s="1" customFormat="1" x14ac:dyDescent="0.2">
      <c r="A8" s="3" t="s">
        <v>30</v>
      </c>
      <c r="B8" s="5" t="s">
        <v>31</v>
      </c>
      <c r="C8" s="9"/>
      <c r="D8" s="12"/>
      <c r="E8" s="16"/>
      <c r="F8" s="16"/>
      <c r="G8" s="16"/>
      <c r="H8" s="16"/>
      <c r="I8" s="16"/>
      <c r="J8" s="16">
        <v>2</v>
      </c>
      <c r="K8" s="16"/>
      <c r="L8" s="16"/>
      <c r="M8" s="16"/>
      <c r="N8" s="16"/>
      <c r="O8" s="16"/>
      <c r="P8" s="16">
        <f>SUM(D8:O8)</f>
        <v>2</v>
      </c>
      <c r="Q8" s="6">
        <f>P8/1000</f>
        <v>2E-3</v>
      </c>
      <c r="R8" s="7">
        <v>0</v>
      </c>
      <c r="S8" s="8">
        <f t="shared" si="2"/>
        <v>2E-3</v>
      </c>
      <c r="T8" s="40"/>
      <c r="U8" s="3"/>
    </row>
    <row r="9" spans="1:21" s="1" customFormat="1" x14ac:dyDescent="0.2">
      <c r="A9" s="3" t="s">
        <v>32</v>
      </c>
      <c r="B9" s="38" t="s">
        <v>33</v>
      </c>
      <c r="C9" s="17">
        <v>150</v>
      </c>
      <c r="D9" s="27"/>
      <c r="E9" s="16"/>
      <c r="F9" s="16"/>
      <c r="G9" s="16">
        <v>1</v>
      </c>
      <c r="H9" s="16"/>
      <c r="I9" s="16"/>
      <c r="J9" s="16"/>
      <c r="K9" s="16"/>
      <c r="L9" s="16"/>
      <c r="M9" s="16"/>
      <c r="N9" s="16"/>
      <c r="O9" s="16"/>
      <c r="P9" s="16">
        <f>SUM(D9:O9)</f>
        <v>1</v>
      </c>
      <c r="Q9" s="6">
        <f>P9/1000</f>
        <v>1E-3</v>
      </c>
      <c r="R9" s="7">
        <v>0.01</v>
      </c>
      <c r="S9" s="8">
        <f t="shared" si="2"/>
        <v>1.0999999999999999E-2</v>
      </c>
      <c r="T9" s="40">
        <f>S9/C9%</f>
        <v>7.3333333333333332E-3</v>
      </c>
      <c r="U9" s="7">
        <f>C9-S9</f>
        <v>149.989</v>
      </c>
    </row>
    <row r="10" spans="1:21" s="1" customFormat="1" x14ac:dyDescent="0.2">
      <c r="A10" s="3" t="s">
        <v>1</v>
      </c>
      <c r="B10" s="5" t="s">
        <v>34</v>
      </c>
      <c r="C10" s="9"/>
      <c r="D10" s="27">
        <v>264.5</v>
      </c>
      <c r="E10" s="16">
        <v>121.5</v>
      </c>
      <c r="F10" s="16">
        <v>67</v>
      </c>
      <c r="G10" s="16">
        <v>111</v>
      </c>
      <c r="H10" s="16">
        <v>19</v>
      </c>
      <c r="I10" s="16">
        <v>1</v>
      </c>
      <c r="J10" s="16">
        <v>2.5</v>
      </c>
      <c r="K10" s="16">
        <v>10.5</v>
      </c>
      <c r="L10" s="16">
        <v>6</v>
      </c>
      <c r="M10" s="16"/>
      <c r="N10" s="16"/>
      <c r="O10" s="16"/>
      <c r="P10" s="16">
        <f>SUM(D10:O10)</f>
        <v>603</v>
      </c>
      <c r="Q10" s="6">
        <f>P10/1000</f>
        <v>0.60299999999999998</v>
      </c>
      <c r="R10" s="7">
        <v>1E-3</v>
      </c>
      <c r="S10" s="8">
        <f t="shared" si="2"/>
        <v>0.60399999999999998</v>
      </c>
      <c r="T10" s="40"/>
      <c r="U10" s="3"/>
    </row>
    <row r="11" spans="1:21" s="1" customFormat="1" x14ac:dyDescent="0.2">
      <c r="A11" s="5" t="s">
        <v>63</v>
      </c>
      <c r="B11" s="37" t="s">
        <v>35</v>
      </c>
      <c r="C11" s="17">
        <v>1063</v>
      </c>
      <c r="D11" s="27">
        <v>75496.899999999994</v>
      </c>
      <c r="E11" s="16">
        <v>99092.1</v>
      </c>
      <c r="F11" s="16">
        <v>22311.3</v>
      </c>
      <c r="G11" s="16">
        <v>19489.099999999999</v>
      </c>
      <c r="H11" s="16">
        <v>2900.5</v>
      </c>
      <c r="I11" s="16">
        <v>6440.2</v>
      </c>
      <c r="J11" s="16">
        <v>9190.7999999999993</v>
      </c>
      <c r="K11" s="16">
        <v>25696.000000000004</v>
      </c>
      <c r="L11" s="16">
        <v>50196.500000000007</v>
      </c>
      <c r="M11" s="16"/>
      <c r="N11" s="16"/>
      <c r="O11" s="16"/>
      <c r="P11" s="16">
        <f t="shared" si="0"/>
        <v>310813.40000000002</v>
      </c>
      <c r="Q11" s="6">
        <f t="shared" si="1"/>
        <v>310.8134</v>
      </c>
      <c r="R11" s="7">
        <v>1.2589999999999999</v>
      </c>
      <c r="S11" s="8">
        <f t="shared" si="2"/>
        <v>312.07240000000002</v>
      </c>
      <c r="T11" s="42">
        <f>S11/C11%</f>
        <v>29.357704609595483</v>
      </c>
      <c r="U11" s="7">
        <f>C11-S11</f>
        <v>750.92759999999998</v>
      </c>
    </row>
    <row r="12" spans="1:21" s="1" customFormat="1" x14ac:dyDescent="0.2">
      <c r="A12" s="3" t="s">
        <v>2</v>
      </c>
      <c r="B12" s="37" t="s">
        <v>36</v>
      </c>
      <c r="C12" s="17">
        <v>872</v>
      </c>
      <c r="D12" s="27">
        <v>31757.199999999997</v>
      </c>
      <c r="E12" s="16">
        <v>48403</v>
      </c>
      <c r="F12" s="16">
        <v>32435.5</v>
      </c>
      <c r="G12" s="16">
        <v>98751</v>
      </c>
      <c r="H12" s="16">
        <v>9636</v>
      </c>
      <c r="I12" s="16">
        <v>12398.5</v>
      </c>
      <c r="J12" s="16">
        <v>22683.4</v>
      </c>
      <c r="K12" s="16">
        <v>24355.4</v>
      </c>
      <c r="L12" s="16">
        <v>31837.800000000003</v>
      </c>
      <c r="M12" s="16"/>
      <c r="N12" s="16"/>
      <c r="O12" s="16"/>
      <c r="P12" s="16">
        <f t="shared" si="0"/>
        <v>312257.8</v>
      </c>
      <c r="Q12" s="6">
        <f t="shared" si="1"/>
        <v>312.25779999999997</v>
      </c>
      <c r="R12" s="7">
        <v>2.5710000000000002</v>
      </c>
      <c r="S12" s="8">
        <f t="shared" si="2"/>
        <v>314.8288</v>
      </c>
      <c r="T12" s="40">
        <f>S12/C12%</f>
        <v>36.104220183486234</v>
      </c>
      <c r="U12" s="7">
        <f>C12-S12</f>
        <v>557.1712</v>
      </c>
    </row>
    <row r="13" spans="1:21" s="1" customFormat="1" x14ac:dyDescent="0.2">
      <c r="A13" s="3" t="s">
        <v>37</v>
      </c>
      <c r="B13" s="39" t="s">
        <v>38</v>
      </c>
      <c r="C13" s="9"/>
      <c r="D13" s="27">
        <v>2</v>
      </c>
      <c r="E13" s="16">
        <v>1</v>
      </c>
      <c r="F13" s="16">
        <v>16.600000000000001</v>
      </c>
      <c r="G13" s="16">
        <v>30</v>
      </c>
      <c r="H13" s="16">
        <v>12</v>
      </c>
      <c r="I13" s="16">
        <v>2</v>
      </c>
      <c r="J13" s="16"/>
      <c r="K13" s="16">
        <v>9</v>
      </c>
      <c r="L13" s="16">
        <v>5</v>
      </c>
      <c r="M13" s="16"/>
      <c r="N13" s="16"/>
      <c r="O13" s="16"/>
      <c r="P13" s="16">
        <f t="shared" si="0"/>
        <v>77.599999999999994</v>
      </c>
      <c r="Q13" s="6">
        <f t="shared" si="1"/>
        <v>7.7599999999999988E-2</v>
      </c>
      <c r="R13" s="7">
        <v>3.0000000000000001E-3</v>
      </c>
      <c r="S13" s="8">
        <f t="shared" si="2"/>
        <v>8.0599999999999991E-2</v>
      </c>
      <c r="T13" s="40"/>
      <c r="U13" s="3"/>
    </row>
    <row r="14" spans="1:21" s="1" customFormat="1" x14ac:dyDescent="0.2">
      <c r="A14" s="3" t="s">
        <v>3</v>
      </c>
      <c r="B14" s="37" t="s">
        <v>39</v>
      </c>
      <c r="C14" s="29">
        <v>55</v>
      </c>
      <c r="D14" s="27">
        <v>16</v>
      </c>
      <c r="E14" s="16">
        <v>58.5</v>
      </c>
      <c r="F14" s="16">
        <v>622.5</v>
      </c>
      <c r="G14" s="16">
        <v>4463.6000000000004</v>
      </c>
      <c r="H14" s="16">
        <v>456.5</v>
      </c>
      <c r="I14" s="16">
        <v>102.5</v>
      </c>
      <c r="J14" s="16">
        <v>272.2</v>
      </c>
      <c r="K14" s="16">
        <v>285.5</v>
      </c>
      <c r="L14" s="16">
        <v>164.5</v>
      </c>
      <c r="M14" s="16"/>
      <c r="N14" s="16"/>
      <c r="O14" s="16"/>
      <c r="P14" s="16">
        <f t="shared" si="0"/>
        <v>6441.8</v>
      </c>
      <c r="Q14" s="6">
        <f t="shared" si="1"/>
        <v>6.4417999999999997</v>
      </c>
      <c r="R14" s="7">
        <v>2.1000000000000001E-2</v>
      </c>
      <c r="S14" s="8">
        <f t="shared" si="2"/>
        <v>6.4627999999999997</v>
      </c>
      <c r="T14" s="40">
        <f>S14/C14%</f>
        <v>11.750545454545453</v>
      </c>
      <c r="U14" s="7">
        <f>C14-S14</f>
        <v>48.537199999999999</v>
      </c>
    </row>
    <row r="15" spans="1:21" s="1" customFormat="1" ht="10.5" customHeight="1" x14ac:dyDescent="0.2">
      <c r="A15" s="3" t="s">
        <v>40</v>
      </c>
      <c r="B15" s="5" t="s">
        <v>41</v>
      </c>
      <c r="C15" s="9"/>
      <c r="D15" s="27">
        <v>1</v>
      </c>
      <c r="E15" s="16">
        <v>1</v>
      </c>
      <c r="F15" s="16">
        <v>920</v>
      </c>
      <c r="G15" s="16">
        <v>600</v>
      </c>
      <c r="H15" s="16"/>
      <c r="I15" s="16"/>
      <c r="J15" s="16">
        <v>8</v>
      </c>
      <c r="K15" s="16">
        <v>15</v>
      </c>
      <c r="L15" s="16">
        <v>11</v>
      </c>
      <c r="M15" s="16"/>
      <c r="N15" s="16"/>
      <c r="O15" s="16"/>
      <c r="P15" s="16">
        <f t="shared" si="0"/>
        <v>1556</v>
      </c>
      <c r="Q15" s="6">
        <f t="shared" si="1"/>
        <v>1.556</v>
      </c>
      <c r="R15" s="7">
        <v>0.12</v>
      </c>
      <c r="S15" s="8">
        <f t="shared" si="2"/>
        <v>1.6760000000000002</v>
      </c>
      <c r="T15" s="40"/>
      <c r="U15" s="3"/>
    </row>
    <row r="16" spans="1:21" s="1" customFormat="1" x14ac:dyDescent="0.2">
      <c r="A16" s="3" t="s">
        <v>4</v>
      </c>
      <c r="B16" s="37" t="s">
        <v>42</v>
      </c>
      <c r="C16" s="29">
        <v>1</v>
      </c>
      <c r="D16" s="27">
        <v>16.5</v>
      </c>
      <c r="E16" s="16">
        <v>13</v>
      </c>
      <c r="F16" s="16">
        <v>15</v>
      </c>
      <c r="G16" s="16">
        <v>12</v>
      </c>
      <c r="H16" s="16">
        <v>1</v>
      </c>
      <c r="I16" s="16">
        <v>12</v>
      </c>
      <c r="J16" s="16">
        <v>32</v>
      </c>
      <c r="K16" s="16">
        <v>42</v>
      </c>
      <c r="L16" s="16">
        <v>37</v>
      </c>
      <c r="M16" s="16"/>
      <c r="N16" s="16"/>
      <c r="O16" s="16"/>
      <c r="P16" s="16">
        <f t="shared" si="0"/>
        <v>180.5</v>
      </c>
      <c r="Q16" s="6">
        <f t="shared" si="1"/>
        <v>0.18049999999999999</v>
      </c>
      <c r="R16" s="7">
        <v>5.7000000000000002E-2</v>
      </c>
      <c r="S16" s="8">
        <f t="shared" si="2"/>
        <v>0.23749999999999999</v>
      </c>
      <c r="T16" s="40">
        <f>S16/C16%</f>
        <v>23.75</v>
      </c>
      <c r="U16" s="7">
        <f>C16-S16</f>
        <v>0.76249999999999996</v>
      </c>
    </row>
    <row r="17" spans="1:21" s="1" customFormat="1" x14ac:dyDescent="0.2">
      <c r="A17" s="3" t="s">
        <v>43</v>
      </c>
      <c r="B17" s="37" t="s">
        <v>44</v>
      </c>
      <c r="C17" s="17">
        <v>5</v>
      </c>
      <c r="D17" s="12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>
        <f t="shared" si="0"/>
        <v>0</v>
      </c>
      <c r="Q17" s="6">
        <f t="shared" si="1"/>
        <v>0</v>
      </c>
      <c r="R17" s="7">
        <v>0.161</v>
      </c>
      <c r="S17" s="8">
        <f t="shared" si="2"/>
        <v>0.161</v>
      </c>
      <c r="T17" s="40">
        <f>S17/C17%</f>
        <v>3.2199999999999998</v>
      </c>
      <c r="U17" s="7">
        <f>C17-S17</f>
        <v>4.8390000000000004</v>
      </c>
    </row>
    <row r="18" spans="1:21" s="1" customFormat="1" x14ac:dyDescent="0.2">
      <c r="A18" s="3" t="s">
        <v>45</v>
      </c>
      <c r="B18" s="5" t="s">
        <v>46</v>
      </c>
      <c r="C18" s="9"/>
      <c r="D18" s="12"/>
      <c r="E18" s="12"/>
      <c r="F18" s="12">
        <v>5</v>
      </c>
      <c r="G18" s="12">
        <v>3</v>
      </c>
      <c r="H18" s="12"/>
      <c r="I18" s="12"/>
      <c r="J18" s="12"/>
      <c r="K18" s="12"/>
      <c r="L18" s="12"/>
      <c r="M18" s="12"/>
      <c r="N18" s="12"/>
      <c r="O18" s="12"/>
      <c r="P18" s="16">
        <f t="shared" si="0"/>
        <v>8</v>
      </c>
      <c r="Q18" s="6">
        <f t="shared" si="1"/>
        <v>8.0000000000000002E-3</v>
      </c>
      <c r="R18" s="7">
        <v>1E-3</v>
      </c>
      <c r="S18" s="8">
        <f t="shared" si="2"/>
        <v>9.0000000000000011E-3</v>
      </c>
      <c r="T18" s="40"/>
      <c r="U18" s="3"/>
    </row>
    <row r="19" spans="1:21" s="1" customFormat="1" x14ac:dyDescent="0.2">
      <c r="A19" s="3" t="s">
        <v>47</v>
      </c>
      <c r="B19" s="5" t="s">
        <v>48</v>
      </c>
      <c r="C19" s="17">
        <v>15</v>
      </c>
      <c r="D19" s="12"/>
      <c r="E19" s="16"/>
      <c r="F19" s="16"/>
      <c r="G19" s="16"/>
      <c r="H19" s="16"/>
      <c r="I19" s="16">
        <v>1366</v>
      </c>
      <c r="J19" s="16">
        <v>2702.4</v>
      </c>
      <c r="K19" s="16">
        <v>442.7</v>
      </c>
      <c r="L19" s="16"/>
      <c r="M19" s="16"/>
      <c r="N19" s="16"/>
      <c r="O19" s="16"/>
      <c r="P19" s="16">
        <f t="shared" si="0"/>
        <v>4511.1000000000004</v>
      </c>
      <c r="Q19" s="6">
        <f t="shared" si="1"/>
        <v>4.5111000000000008</v>
      </c>
      <c r="R19" s="7">
        <v>7.8E-2</v>
      </c>
      <c r="S19" s="8">
        <f t="shared" si="2"/>
        <v>4.5891000000000011</v>
      </c>
      <c r="T19" s="40">
        <f>S19/C19%</f>
        <v>30.594000000000008</v>
      </c>
      <c r="U19" s="7">
        <f>C19-S19</f>
        <v>10.410899999999998</v>
      </c>
    </row>
    <row r="20" spans="1:21" s="1" customFormat="1" x14ac:dyDescent="0.2">
      <c r="A20" s="3" t="s">
        <v>80</v>
      </c>
      <c r="B20" s="5"/>
      <c r="C20" s="17"/>
      <c r="D20" s="12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6">
        <f t="shared" si="1"/>
        <v>0</v>
      </c>
      <c r="R20" s="7">
        <v>0</v>
      </c>
      <c r="S20" s="8">
        <f t="shared" si="2"/>
        <v>0</v>
      </c>
      <c r="T20" s="40"/>
      <c r="U20" s="7"/>
    </row>
    <row r="21" spans="1:21" s="1" customFormat="1" x14ac:dyDescent="0.2">
      <c r="A21" s="3" t="s">
        <v>49</v>
      </c>
      <c r="B21" s="37" t="s">
        <v>50</v>
      </c>
      <c r="C21" s="9"/>
      <c r="D21" s="27"/>
      <c r="E21" s="16"/>
      <c r="F21" s="16"/>
      <c r="G21" s="16">
        <v>71</v>
      </c>
      <c r="H21" s="16"/>
      <c r="I21" s="16">
        <v>5.8</v>
      </c>
      <c r="J21" s="16">
        <v>12</v>
      </c>
      <c r="K21" s="16">
        <v>18.900000000000002</v>
      </c>
      <c r="L21" s="16">
        <v>1.8</v>
      </c>
      <c r="M21" s="16"/>
      <c r="N21" s="16"/>
      <c r="O21" s="16"/>
      <c r="P21" s="16">
        <f t="shared" si="0"/>
        <v>109.5</v>
      </c>
      <c r="Q21" s="6">
        <f t="shared" si="1"/>
        <v>0.1095</v>
      </c>
      <c r="R21" s="7">
        <v>3.0000000000000001E-3</v>
      </c>
      <c r="S21" s="8">
        <f t="shared" si="2"/>
        <v>0.1125</v>
      </c>
      <c r="T21" s="40"/>
      <c r="U21" s="3"/>
    </row>
    <row r="22" spans="1:21" s="1" customFormat="1" x14ac:dyDescent="0.2">
      <c r="A22" s="3" t="s">
        <v>84</v>
      </c>
      <c r="B22" s="37"/>
      <c r="C22" s="9"/>
      <c r="D22" s="27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>
        <f t="shared" si="0"/>
        <v>0</v>
      </c>
      <c r="Q22" s="6">
        <f t="shared" si="1"/>
        <v>0</v>
      </c>
      <c r="R22" s="7">
        <v>0</v>
      </c>
      <c r="S22" s="8">
        <f t="shared" si="2"/>
        <v>0</v>
      </c>
      <c r="T22" s="40"/>
      <c r="U22" s="3"/>
    </row>
    <row r="23" spans="1:21" s="1" customFormat="1" x14ac:dyDescent="0.2">
      <c r="A23" s="5" t="s">
        <v>64</v>
      </c>
      <c r="B23" s="37" t="s">
        <v>51</v>
      </c>
      <c r="C23" s="17">
        <v>300</v>
      </c>
      <c r="D23" s="27">
        <v>38</v>
      </c>
      <c r="E23" s="16">
        <v>83.5</v>
      </c>
      <c r="F23" s="16">
        <v>56673</v>
      </c>
      <c r="G23" s="16">
        <v>100009.9</v>
      </c>
      <c r="H23" s="16">
        <v>5393</v>
      </c>
      <c r="I23" s="16">
        <v>587</v>
      </c>
      <c r="J23" s="16">
        <v>2657</v>
      </c>
      <c r="K23" s="16">
        <v>4004</v>
      </c>
      <c r="L23" s="16">
        <v>1089.5999999999999</v>
      </c>
      <c r="M23" s="16"/>
      <c r="N23" s="16"/>
      <c r="O23" s="16"/>
      <c r="P23" s="16">
        <f>SUM(D23:O23)</f>
        <v>170535</v>
      </c>
      <c r="Q23" s="6">
        <f t="shared" si="1"/>
        <v>170.535</v>
      </c>
      <c r="R23" s="7">
        <v>0.22500000000000001</v>
      </c>
      <c r="S23" s="8">
        <f t="shared" si="2"/>
        <v>170.76</v>
      </c>
      <c r="T23" s="41">
        <f>S23/C23%</f>
        <v>56.919999999999995</v>
      </c>
      <c r="U23" s="7">
        <f>C23-S23</f>
        <v>129.24</v>
      </c>
    </row>
    <row r="24" spans="1:21" s="1" customFormat="1" x14ac:dyDescent="0.2">
      <c r="A24" s="5" t="s">
        <v>74</v>
      </c>
      <c r="B24" s="37" t="s">
        <v>75</v>
      </c>
      <c r="C24" s="23"/>
      <c r="D24" s="12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>
        <f>SUM(D24:O24)</f>
        <v>0</v>
      </c>
      <c r="Q24" s="6">
        <f>P24/1000</f>
        <v>0</v>
      </c>
      <c r="R24" s="7">
        <v>0</v>
      </c>
      <c r="S24" s="8">
        <f t="shared" si="2"/>
        <v>0</v>
      </c>
      <c r="T24" s="40"/>
      <c r="U24" s="7"/>
    </row>
    <row r="25" spans="1:21" s="1" customFormat="1" x14ac:dyDescent="0.2">
      <c r="A25" s="22" t="s">
        <v>71</v>
      </c>
      <c r="B25" s="21" t="s">
        <v>72</v>
      </c>
      <c r="C25" s="23"/>
      <c r="D25" s="16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16">
        <f>SUM(D25:O25)</f>
        <v>0</v>
      </c>
      <c r="Q25" s="6">
        <f>P25/1000</f>
        <v>0</v>
      </c>
      <c r="R25" s="7">
        <v>0</v>
      </c>
      <c r="S25" s="8">
        <f t="shared" si="2"/>
        <v>0</v>
      </c>
      <c r="T25" s="43"/>
      <c r="U25" s="24"/>
    </row>
    <row r="26" spans="1:21" s="1" customFormat="1" ht="12.75" x14ac:dyDescent="0.2">
      <c r="A26" s="3" t="s">
        <v>54</v>
      </c>
      <c r="B26" s="39" t="s">
        <v>55</v>
      </c>
      <c r="C26" s="9"/>
      <c r="D26" s="1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16">
        <f>SUM(D26:O26)</f>
        <v>0</v>
      </c>
      <c r="Q26" s="6">
        <f>P26/1000</f>
        <v>0</v>
      </c>
      <c r="R26" s="7">
        <v>4.2999999999999997E-2</v>
      </c>
      <c r="S26" s="8">
        <f t="shared" si="2"/>
        <v>4.2999999999999997E-2</v>
      </c>
      <c r="T26" s="40"/>
      <c r="U26" s="3"/>
    </row>
    <row r="27" spans="1:21" s="1" customFormat="1" x14ac:dyDescent="0.2">
      <c r="A27" s="3" t="s">
        <v>66</v>
      </c>
      <c r="B27" s="5" t="s">
        <v>28</v>
      </c>
      <c r="C27" s="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>
        <f>SUM(D27:O27)</f>
        <v>0</v>
      </c>
      <c r="Q27" s="6">
        <f>P27/1000</f>
        <v>0</v>
      </c>
      <c r="R27" s="7">
        <v>8.9999999999999993E-3</v>
      </c>
      <c r="S27" s="8">
        <f t="shared" si="2"/>
        <v>8.9999999999999993E-3</v>
      </c>
      <c r="T27" s="40"/>
      <c r="U27" s="3"/>
    </row>
    <row r="28" spans="1:21" s="1" customFormat="1" x14ac:dyDescent="0.2">
      <c r="A28" s="3" t="s">
        <v>52</v>
      </c>
      <c r="B28" s="39" t="s">
        <v>53</v>
      </c>
      <c r="C28" s="9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>
        <f t="shared" si="0"/>
        <v>0</v>
      </c>
      <c r="Q28" s="6">
        <f t="shared" si="1"/>
        <v>0</v>
      </c>
      <c r="R28" s="7">
        <v>0</v>
      </c>
      <c r="S28" s="8">
        <f t="shared" si="2"/>
        <v>0</v>
      </c>
      <c r="T28" s="40"/>
      <c r="U28" s="3"/>
    </row>
    <row r="29" spans="1:21" s="1" customFormat="1" ht="12.75" x14ac:dyDescent="0.2">
      <c r="A29" s="3" t="s">
        <v>56</v>
      </c>
      <c r="B29" s="37" t="s">
        <v>57</v>
      </c>
      <c r="C29" s="33"/>
      <c r="D29" s="1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16">
        <f t="shared" si="0"/>
        <v>0</v>
      </c>
      <c r="Q29" s="6">
        <f t="shared" si="1"/>
        <v>0</v>
      </c>
      <c r="R29" s="7">
        <v>0</v>
      </c>
      <c r="S29" s="8">
        <f t="shared" si="2"/>
        <v>0</v>
      </c>
      <c r="T29" s="40"/>
      <c r="U29" s="7"/>
    </row>
    <row r="30" spans="1:21" s="1" customFormat="1" x14ac:dyDescent="0.2">
      <c r="A30" s="10" t="s">
        <v>0</v>
      </c>
      <c r="B30" s="19" t="s">
        <v>58</v>
      </c>
      <c r="C30" s="17">
        <f t="shared" ref="C30" si="3">SUM(C4:C29)</f>
        <v>3098</v>
      </c>
      <c r="D30" s="26">
        <f t="shared" ref="D30:J30" si="4">SUM(D4:D29)</f>
        <v>124217.9</v>
      </c>
      <c r="E30" s="26">
        <f t="shared" si="4"/>
        <v>161629.90000000002</v>
      </c>
      <c r="F30" s="26">
        <f t="shared" si="4"/>
        <v>123927.90000000001</v>
      </c>
      <c r="G30" s="26">
        <f t="shared" si="4"/>
        <v>277893</v>
      </c>
      <c r="H30" s="26">
        <f t="shared" si="4"/>
        <v>154347.79999999999</v>
      </c>
      <c r="I30" s="26">
        <f t="shared" si="4"/>
        <v>53940.2</v>
      </c>
      <c r="J30" s="26">
        <f t="shared" si="4"/>
        <v>73742.099999999991</v>
      </c>
      <c r="K30" s="20">
        <f>SUM(K4:K29)</f>
        <v>96059.7</v>
      </c>
      <c r="L30" s="20">
        <f>SUM(L4:L29)</f>
        <v>96836.000000000015</v>
      </c>
      <c r="M30" s="20">
        <f>SUM(M4:M29)</f>
        <v>0</v>
      </c>
      <c r="N30" s="20">
        <f>SUM(N4:N29)</f>
        <v>0</v>
      </c>
      <c r="O30" s="20">
        <f>SUM(O4:O29)</f>
        <v>0</v>
      </c>
      <c r="P30" s="20">
        <f>SUM(D30:O30)</f>
        <v>1162594.5</v>
      </c>
      <c r="Q30" s="6">
        <f t="shared" si="1"/>
        <v>1162.5944999999999</v>
      </c>
      <c r="R30" s="25">
        <f>SUM(R4:R29)</f>
        <v>5.4940000000000007</v>
      </c>
      <c r="S30" s="8">
        <f t="shared" si="2"/>
        <v>1168.0884999999998</v>
      </c>
      <c r="T30" s="40">
        <f>S30/C30%</f>
        <v>37.704599741768881</v>
      </c>
      <c r="U30" s="6">
        <f>SUM(U4:U29)</f>
        <v>1932.6265000000001</v>
      </c>
    </row>
    <row r="31" spans="1:21" ht="12" customHeight="1" x14ac:dyDescent="0.2">
      <c r="A31" s="1" t="s">
        <v>68</v>
      </c>
      <c r="B31" s="1" t="s">
        <v>67</v>
      </c>
      <c r="C31" s="1" t="s">
        <v>81</v>
      </c>
      <c r="D31" s="18"/>
      <c r="E31" s="18"/>
      <c r="F31" s="18"/>
      <c r="H31" s="18"/>
      <c r="I31" s="18"/>
      <c r="J31" s="18"/>
      <c r="K31" s="18"/>
      <c r="L31" s="18"/>
      <c r="M31" s="18"/>
      <c r="N31" s="21"/>
      <c r="O31" s="21"/>
      <c r="P31" s="21"/>
      <c r="Q31" s="21"/>
      <c r="R31" s="18"/>
      <c r="S31" s="18"/>
      <c r="T31" s="18"/>
    </row>
    <row r="32" spans="1:21" ht="12" customHeight="1" x14ac:dyDescent="0.2">
      <c r="C32" s="2" t="s">
        <v>255</v>
      </c>
      <c r="D32" s="18"/>
      <c r="E32" s="18"/>
      <c r="F32" s="18"/>
      <c r="I32" s="18"/>
      <c r="J32" s="18"/>
      <c r="K32" s="18"/>
      <c r="L32" s="18"/>
      <c r="M32" s="18"/>
      <c r="N32" s="21"/>
      <c r="O32" s="21"/>
      <c r="P32" s="21"/>
      <c r="Q32" s="21"/>
      <c r="R32" s="18"/>
      <c r="S32" s="18"/>
      <c r="T32" s="18"/>
    </row>
    <row r="35" spans="1:20" x14ac:dyDescent="0.2">
      <c r="A35" s="2" t="s">
        <v>73</v>
      </c>
    </row>
    <row r="36" spans="1:20" x14ac:dyDescent="0.2">
      <c r="A36" s="9"/>
      <c r="B36" s="1" t="s">
        <v>59</v>
      </c>
    </row>
    <row r="37" spans="1:20" x14ac:dyDescent="0.2">
      <c r="A37" s="11"/>
      <c r="B37" s="1" t="s">
        <v>60</v>
      </c>
    </row>
    <row r="38" spans="1:20" x14ac:dyDescent="0.2">
      <c r="A38" s="31"/>
      <c r="B38" s="1" t="s">
        <v>78</v>
      </c>
    </row>
    <row r="39" spans="1:20" x14ac:dyDescent="0.2">
      <c r="A39" s="29"/>
      <c r="B39" s="2" t="s">
        <v>82</v>
      </c>
    </row>
    <row r="40" spans="1:20" x14ac:dyDescent="0.2">
      <c r="A40" s="2"/>
    </row>
    <row r="41" spans="1:20" x14ac:dyDescent="0.2">
      <c r="A41" s="2"/>
    </row>
    <row r="42" spans="1:20" x14ac:dyDescent="0.2">
      <c r="A42" s="111" t="s">
        <v>247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30"/>
    </row>
    <row r="43" spans="1:20" x14ac:dyDescent="0.2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30"/>
    </row>
    <row r="44" spans="1:20" x14ac:dyDescent="0.2">
      <c r="A44" s="2"/>
      <c r="B44" s="2"/>
    </row>
    <row r="47" spans="1:20" x14ac:dyDescent="0.2">
      <c r="A47" s="2" t="s">
        <v>5</v>
      </c>
      <c r="B47" s="2" t="s">
        <v>76</v>
      </c>
    </row>
    <row r="48" spans="1:20" x14ac:dyDescent="0.2">
      <c r="A48" s="2"/>
      <c r="B48" s="2" t="s">
        <v>83</v>
      </c>
    </row>
    <row r="49" spans="1:2" x14ac:dyDescent="0.2">
      <c r="A49" s="2"/>
      <c r="B49" s="2" t="s">
        <v>119</v>
      </c>
    </row>
    <row r="50" spans="1:2" x14ac:dyDescent="0.2">
      <c r="A50" s="2"/>
      <c r="B50" s="1" t="s">
        <v>79</v>
      </c>
    </row>
  </sheetData>
  <mergeCells count="2">
    <mergeCell ref="A1:Q1"/>
    <mergeCell ref="A42:S43"/>
  </mergeCells>
  <phoneticPr fontId="1" type="noConversion"/>
  <conditionalFormatting sqref="A4">
    <cfRule type="containsText" dxfId="0" priority="8" operator="containsText" text="FALSE">
      <formula>NOT(ISERROR(SEARCH("FALSE",A4)))</formula>
    </cfRule>
  </conditionalFormatting>
  <pageMargins left="0.25" right="0.25" top="0.75" bottom="0.75" header="0.3" footer="0.3"/>
  <pageSetup scale="85" orientation="landscape" r:id="rId1"/>
  <headerFooter alignWithMargins="0">
    <oddFooter>&amp;C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48F5B-FF86-45BA-BA72-16EA9EF67D20}">
  <dimension ref="A1:AC96"/>
  <sheetViews>
    <sheetView workbookViewId="0">
      <pane ySplit="5" topLeftCell="A6" activePane="bottomLeft" state="frozen"/>
      <selection pane="bottomLeft" activeCell="F24" sqref="F24"/>
    </sheetView>
  </sheetViews>
  <sheetFormatPr defaultRowHeight="12.75" x14ac:dyDescent="0.2"/>
  <cols>
    <col min="1" max="1" width="22.28515625" bestFit="1" customWidth="1"/>
    <col min="2" max="2" width="24.5703125" bestFit="1" customWidth="1"/>
    <col min="12" max="12" width="11.85546875" bestFit="1" customWidth="1"/>
    <col min="22" max="22" width="11.7109375" bestFit="1" customWidth="1"/>
    <col min="28" max="28" width="11.140625" bestFit="1" customWidth="1"/>
  </cols>
  <sheetData>
    <row r="1" spans="1:29" x14ac:dyDescent="0.2">
      <c r="A1" s="115" t="s">
        <v>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3" spans="1:29" ht="13.5" thickBot="1" x14ac:dyDescent="0.25">
      <c r="A3" s="34" t="s">
        <v>244</v>
      </c>
    </row>
    <row r="4" spans="1:29" x14ac:dyDescent="0.2">
      <c r="A4" s="99"/>
      <c r="B4" s="100"/>
      <c r="C4" s="112" t="s">
        <v>87</v>
      </c>
      <c r="D4" s="113"/>
      <c r="E4" s="113"/>
      <c r="F4" s="113"/>
      <c r="G4" s="113"/>
      <c r="H4" s="113"/>
      <c r="I4" s="113"/>
      <c r="J4" s="113"/>
      <c r="K4" s="114"/>
      <c r="L4" s="101" t="s">
        <v>254</v>
      </c>
      <c r="M4" s="112" t="s">
        <v>88</v>
      </c>
      <c r="N4" s="113"/>
      <c r="O4" s="113"/>
      <c r="P4" s="113"/>
      <c r="Q4" s="113"/>
      <c r="R4" s="113"/>
      <c r="S4" s="113"/>
      <c r="T4" s="113"/>
      <c r="U4" s="114"/>
      <c r="V4" s="101" t="s">
        <v>253</v>
      </c>
      <c r="W4" s="112" t="s">
        <v>89</v>
      </c>
      <c r="X4" s="113"/>
      <c r="Y4" s="113"/>
      <c r="Z4" s="113"/>
      <c r="AA4" s="114"/>
      <c r="AB4" s="102" t="s">
        <v>252</v>
      </c>
      <c r="AC4" s="103" t="s">
        <v>123</v>
      </c>
    </row>
    <row r="5" spans="1:29" ht="13.5" thickBot="1" x14ac:dyDescent="0.25">
      <c r="A5" s="104" t="s">
        <v>90</v>
      </c>
      <c r="B5" s="105" t="s">
        <v>239</v>
      </c>
      <c r="C5" s="47" t="s">
        <v>113</v>
      </c>
      <c r="D5" s="48" t="s">
        <v>114</v>
      </c>
      <c r="E5" s="48" t="s">
        <v>115</v>
      </c>
      <c r="F5" s="48" t="s">
        <v>116</v>
      </c>
      <c r="G5" s="48" t="s">
        <v>117</v>
      </c>
      <c r="H5" s="48" t="s">
        <v>118</v>
      </c>
      <c r="I5" s="48" t="s">
        <v>237</v>
      </c>
      <c r="J5" s="49" t="s">
        <v>241</v>
      </c>
      <c r="K5" s="49" t="s">
        <v>246</v>
      </c>
      <c r="L5" s="106" t="s">
        <v>96</v>
      </c>
      <c r="M5" s="47" t="s">
        <v>113</v>
      </c>
      <c r="N5" s="48" t="s">
        <v>114</v>
      </c>
      <c r="O5" s="48" t="s">
        <v>115</v>
      </c>
      <c r="P5" s="48" t="s">
        <v>116</v>
      </c>
      <c r="Q5" s="48" t="s">
        <v>117</v>
      </c>
      <c r="R5" s="48" t="s">
        <v>118</v>
      </c>
      <c r="S5" s="48" t="s">
        <v>237</v>
      </c>
      <c r="T5" s="49" t="s">
        <v>241</v>
      </c>
      <c r="U5" s="49" t="s">
        <v>246</v>
      </c>
      <c r="V5" s="106" t="s">
        <v>96</v>
      </c>
      <c r="W5" s="47" t="s">
        <v>113</v>
      </c>
      <c r="X5" s="48" t="s">
        <v>114</v>
      </c>
      <c r="Y5" s="48" t="s">
        <v>115</v>
      </c>
      <c r="Z5" s="48" t="s">
        <v>116</v>
      </c>
      <c r="AA5" s="48" t="s">
        <v>117</v>
      </c>
      <c r="AB5" s="107" t="s">
        <v>96</v>
      </c>
      <c r="AC5" s="108" t="s">
        <v>0</v>
      </c>
    </row>
    <row r="6" spans="1:29" x14ac:dyDescent="0.2">
      <c r="A6" s="97" t="s">
        <v>61</v>
      </c>
      <c r="B6" s="51" t="s">
        <v>240</v>
      </c>
      <c r="C6" s="51"/>
      <c r="D6" s="51"/>
      <c r="E6" s="51"/>
      <c r="F6" s="51"/>
      <c r="G6" s="51"/>
      <c r="H6" s="51"/>
      <c r="I6" s="51"/>
      <c r="J6" s="51"/>
      <c r="K6" s="51"/>
      <c r="L6" s="98"/>
      <c r="M6" s="51"/>
      <c r="N6" s="51"/>
      <c r="O6" s="51"/>
      <c r="P6" s="51"/>
      <c r="Q6" s="51"/>
      <c r="R6" s="51"/>
      <c r="S6" s="51">
        <v>105</v>
      </c>
      <c r="T6" s="51"/>
      <c r="U6" s="51"/>
      <c r="V6" s="98">
        <v>105</v>
      </c>
      <c r="W6" s="51"/>
      <c r="X6" s="51"/>
      <c r="Y6" s="51"/>
      <c r="Z6" s="51"/>
      <c r="AA6" s="51"/>
      <c r="AB6" s="98"/>
      <c r="AC6" s="51">
        <v>105</v>
      </c>
    </row>
    <row r="7" spans="1:29" x14ac:dyDescent="0.2">
      <c r="A7" s="45" t="s">
        <v>61</v>
      </c>
      <c r="B7" s="46" t="s">
        <v>235</v>
      </c>
      <c r="C7" s="46"/>
      <c r="D7" s="46"/>
      <c r="E7" s="46"/>
      <c r="F7" s="46"/>
      <c r="G7" s="46"/>
      <c r="H7" s="46"/>
      <c r="I7" s="46"/>
      <c r="J7" s="46"/>
      <c r="K7" s="46"/>
      <c r="L7" s="53"/>
      <c r="M7" s="46"/>
      <c r="N7" s="46"/>
      <c r="O7" s="46"/>
      <c r="P7" s="46"/>
      <c r="Q7" s="46"/>
      <c r="R7" s="46">
        <v>14</v>
      </c>
      <c r="S7" s="46">
        <v>11</v>
      </c>
      <c r="T7" s="46"/>
      <c r="U7" s="46"/>
      <c r="V7" s="53">
        <v>25</v>
      </c>
      <c r="W7" s="46"/>
      <c r="X7" s="46"/>
      <c r="Y7" s="46"/>
      <c r="Z7" s="46"/>
      <c r="AA7" s="46"/>
      <c r="AB7" s="53"/>
      <c r="AC7" s="46">
        <v>25</v>
      </c>
    </row>
    <row r="8" spans="1:29" x14ac:dyDescent="0.2">
      <c r="A8" s="45" t="s">
        <v>61</v>
      </c>
      <c r="B8" s="46" t="s">
        <v>91</v>
      </c>
      <c r="C8" s="46"/>
      <c r="D8" s="46">
        <v>5</v>
      </c>
      <c r="E8" s="46">
        <v>1788</v>
      </c>
      <c r="F8" s="46">
        <v>6659</v>
      </c>
      <c r="G8" s="46">
        <v>716.5</v>
      </c>
      <c r="H8" s="46">
        <v>996</v>
      </c>
      <c r="I8" s="46">
        <v>1105.5</v>
      </c>
      <c r="J8" s="46">
        <v>1199</v>
      </c>
      <c r="K8" s="46">
        <v>170.5</v>
      </c>
      <c r="L8" s="53">
        <v>12639.5</v>
      </c>
      <c r="M8" s="46"/>
      <c r="N8" s="46"/>
      <c r="O8" s="46">
        <v>30</v>
      </c>
      <c r="P8" s="46">
        <v>10260</v>
      </c>
      <c r="Q8" s="46">
        <v>26819</v>
      </c>
      <c r="R8" s="46">
        <v>6500.5</v>
      </c>
      <c r="S8" s="46">
        <v>9395</v>
      </c>
      <c r="T8" s="46">
        <v>11276</v>
      </c>
      <c r="U8" s="46">
        <v>1302</v>
      </c>
      <c r="V8" s="53">
        <v>65582.5</v>
      </c>
      <c r="W8" s="46"/>
      <c r="X8" s="46"/>
      <c r="Y8" s="46">
        <v>188</v>
      </c>
      <c r="Z8" s="46">
        <v>587</v>
      </c>
      <c r="AA8" s="46">
        <v>380</v>
      </c>
      <c r="AB8" s="53">
        <v>1155</v>
      </c>
      <c r="AC8" s="46">
        <v>79377</v>
      </c>
    </row>
    <row r="9" spans="1:29" x14ac:dyDescent="0.2">
      <c r="A9" s="45" t="s">
        <v>61</v>
      </c>
      <c r="B9" s="46" t="s">
        <v>92</v>
      </c>
      <c r="C9" s="46">
        <v>14</v>
      </c>
      <c r="D9" s="46">
        <v>4</v>
      </c>
      <c r="E9" s="46">
        <v>16.5</v>
      </c>
      <c r="F9" s="46">
        <v>18</v>
      </c>
      <c r="G9" s="46"/>
      <c r="H9" s="46"/>
      <c r="I9" s="46"/>
      <c r="J9" s="46"/>
      <c r="K9" s="46">
        <v>5</v>
      </c>
      <c r="L9" s="53">
        <v>57.5</v>
      </c>
      <c r="M9" s="46">
        <v>5</v>
      </c>
      <c r="N9" s="46">
        <v>7.5</v>
      </c>
      <c r="O9" s="46">
        <v>23</v>
      </c>
      <c r="P9" s="46">
        <v>136.9</v>
      </c>
      <c r="Q9" s="46">
        <v>13</v>
      </c>
      <c r="R9" s="46"/>
      <c r="S9" s="46"/>
      <c r="T9" s="46"/>
      <c r="U9" s="46">
        <v>296</v>
      </c>
      <c r="V9" s="53">
        <v>481.4</v>
      </c>
      <c r="W9" s="46">
        <v>1</v>
      </c>
      <c r="X9" s="46"/>
      <c r="Y9" s="46"/>
      <c r="Z9" s="46"/>
      <c r="AA9" s="46"/>
      <c r="AB9" s="53">
        <v>1</v>
      </c>
      <c r="AC9" s="46">
        <v>539.9</v>
      </c>
    </row>
    <row r="10" spans="1:29" x14ac:dyDescent="0.2">
      <c r="A10" s="45" t="s">
        <v>61</v>
      </c>
      <c r="B10" s="46" t="s">
        <v>93</v>
      </c>
      <c r="C10" s="46"/>
      <c r="D10" s="46"/>
      <c r="E10" s="46">
        <v>65</v>
      </c>
      <c r="F10" s="46">
        <v>52</v>
      </c>
      <c r="G10" s="46"/>
      <c r="H10" s="46"/>
      <c r="I10" s="46"/>
      <c r="J10" s="46"/>
      <c r="K10" s="46"/>
      <c r="L10" s="53">
        <v>117</v>
      </c>
      <c r="M10" s="46"/>
      <c r="N10" s="46"/>
      <c r="O10" s="46">
        <v>434</v>
      </c>
      <c r="P10" s="46">
        <v>1062</v>
      </c>
      <c r="Q10" s="46">
        <v>9</v>
      </c>
      <c r="R10" s="46"/>
      <c r="S10" s="46"/>
      <c r="T10" s="46"/>
      <c r="U10" s="46"/>
      <c r="V10" s="53">
        <v>1505</v>
      </c>
      <c r="W10" s="46"/>
      <c r="X10" s="46"/>
      <c r="Y10" s="46"/>
      <c r="Z10" s="46"/>
      <c r="AA10" s="46"/>
      <c r="AB10" s="53"/>
      <c r="AC10" s="46">
        <v>1622</v>
      </c>
    </row>
    <row r="11" spans="1:29" x14ac:dyDescent="0.2">
      <c r="A11" s="45" t="s">
        <v>61</v>
      </c>
      <c r="B11" s="46" t="s">
        <v>245</v>
      </c>
      <c r="C11" s="46"/>
      <c r="D11" s="46"/>
      <c r="E11" s="46"/>
      <c r="F11" s="46"/>
      <c r="G11" s="46"/>
      <c r="H11" s="46"/>
      <c r="I11" s="46"/>
      <c r="J11" s="46"/>
      <c r="K11" s="46"/>
      <c r="L11" s="53"/>
      <c r="M11" s="46"/>
      <c r="N11" s="46"/>
      <c r="O11" s="46"/>
      <c r="P11" s="46"/>
      <c r="Q11" s="46"/>
      <c r="R11" s="46"/>
      <c r="S11" s="46"/>
      <c r="T11" s="46"/>
      <c r="U11" s="46">
        <v>21</v>
      </c>
      <c r="V11" s="53">
        <v>21</v>
      </c>
      <c r="W11" s="46"/>
      <c r="X11" s="46"/>
      <c r="Y11" s="46"/>
      <c r="Z11" s="46"/>
      <c r="AA11" s="46"/>
      <c r="AB11" s="53"/>
      <c r="AC11" s="46">
        <v>21</v>
      </c>
    </row>
    <row r="12" spans="1:29" x14ac:dyDescent="0.2">
      <c r="A12" s="45" t="s">
        <v>61</v>
      </c>
      <c r="B12" s="46" t="s">
        <v>95</v>
      </c>
      <c r="C12" s="46"/>
      <c r="D12" s="46"/>
      <c r="E12" s="46"/>
      <c r="F12" s="46"/>
      <c r="G12" s="46"/>
      <c r="H12" s="46">
        <v>1</v>
      </c>
      <c r="I12" s="46"/>
      <c r="J12" s="46">
        <v>4</v>
      </c>
      <c r="K12" s="46">
        <v>3</v>
      </c>
      <c r="L12" s="53">
        <v>8</v>
      </c>
      <c r="M12" s="46"/>
      <c r="N12" s="46"/>
      <c r="O12" s="46"/>
      <c r="P12" s="46"/>
      <c r="Q12" s="46"/>
      <c r="R12" s="46"/>
      <c r="S12" s="46"/>
      <c r="T12" s="46"/>
      <c r="U12" s="46"/>
      <c r="V12" s="53"/>
      <c r="W12" s="46"/>
      <c r="X12" s="46"/>
      <c r="Y12" s="46"/>
      <c r="Z12" s="46"/>
      <c r="AA12" s="46"/>
      <c r="AB12" s="53"/>
      <c r="AC12" s="46">
        <v>8</v>
      </c>
    </row>
    <row r="13" spans="1:29" x14ac:dyDescent="0.2">
      <c r="A13" s="45" t="s">
        <v>61</v>
      </c>
      <c r="B13" s="46" t="s">
        <v>94</v>
      </c>
      <c r="C13" s="46"/>
      <c r="D13" s="46"/>
      <c r="E13" s="46"/>
      <c r="F13" s="46"/>
      <c r="G13" s="46">
        <v>120</v>
      </c>
      <c r="H13" s="46"/>
      <c r="I13" s="46"/>
      <c r="J13" s="46"/>
      <c r="K13" s="46">
        <v>417</v>
      </c>
      <c r="L13" s="53">
        <v>537</v>
      </c>
      <c r="M13" s="46"/>
      <c r="N13" s="46"/>
      <c r="O13" s="46"/>
      <c r="P13" s="46">
        <v>33897</v>
      </c>
      <c r="Q13" s="46">
        <v>105305</v>
      </c>
      <c r="R13" s="46">
        <v>23406</v>
      </c>
      <c r="S13" s="46">
        <v>22644.5</v>
      </c>
      <c r="T13" s="46">
        <v>24061.200000000001</v>
      </c>
      <c r="U13" s="46">
        <v>4153.5</v>
      </c>
      <c r="V13" s="53">
        <v>213467.2</v>
      </c>
      <c r="W13" s="46"/>
      <c r="X13" s="46"/>
      <c r="Y13" s="46"/>
      <c r="Z13" s="46"/>
      <c r="AA13" s="46"/>
      <c r="AB13" s="53"/>
      <c r="AC13" s="46">
        <v>214004.2</v>
      </c>
    </row>
    <row r="14" spans="1:29" x14ac:dyDescent="0.2">
      <c r="A14" s="50" t="s">
        <v>99</v>
      </c>
      <c r="B14" s="50"/>
      <c r="C14" s="50">
        <v>14</v>
      </c>
      <c r="D14" s="50">
        <v>9</v>
      </c>
      <c r="E14" s="50">
        <v>1869.5</v>
      </c>
      <c r="F14" s="50">
        <v>6729</v>
      </c>
      <c r="G14" s="50">
        <v>836.5</v>
      </c>
      <c r="H14" s="50">
        <v>997</v>
      </c>
      <c r="I14" s="50">
        <v>1105.5</v>
      </c>
      <c r="J14" s="50">
        <v>1203</v>
      </c>
      <c r="K14" s="50">
        <v>595.5</v>
      </c>
      <c r="L14" s="109">
        <v>13359</v>
      </c>
      <c r="M14" s="50">
        <v>5</v>
      </c>
      <c r="N14" s="50">
        <v>7.5</v>
      </c>
      <c r="O14" s="50">
        <v>487</v>
      </c>
      <c r="P14" s="50">
        <v>45355.9</v>
      </c>
      <c r="Q14" s="50">
        <v>132146</v>
      </c>
      <c r="R14" s="50">
        <v>29920.5</v>
      </c>
      <c r="S14" s="50">
        <v>32155.5</v>
      </c>
      <c r="T14" s="50">
        <v>35337.199999999997</v>
      </c>
      <c r="U14" s="50">
        <v>5772.5</v>
      </c>
      <c r="V14" s="109">
        <v>281187.09999999998</v>
      </c>
      <c r="W14" s="50">
        <v>1</v>
      </c>
      <c r="X14" s="50"/>
      <c r="Y14" s="50">
        <v>188</v>
      </c>
      <c r="Z14" s="50">
        <v>587</v>
      </c>
      <c r="AA14" s="50">
        <v>380</v>
      </c>
      <c r="AB14" s="109">
        <v>1156</v>
      </c>
      <c r="AC14" s="50">
        <v>295702.09999999998</v>
      </c>
    </row>
    <row r="15" spans="1:29" x14ac:dyDescent="0.2">
      <c r="A15" s="45" t="s">
        <v>65</v>
      </c>
      <c r="B15" s="46" t="s">
        <v>91</v>
      </c>
      <c r="C15" s="46"/>
      <c r="D15" s="46"/>
      <c r="E15" s="46"/>
      <c r="F15" s="46">
        <v>33</v>
      </c>
      <c r="G15" s="46">
        <v>5</v>
      </c>
      <c r="H15" s="46"/>
      <c r="I15" s="46">
        <v>6</v>
      </c>
      <c r="J15" s="46">
        <v>4.7</v>
      </c>
      <c r="K15" s="46"/>
      <c r="L15" s="53">
        <v>48.7</v>
      </c>
      <c r="M15" s="46"/>
      <c r="N15" s="46"/>
      <c r="O15" s="46"/>
      <c r="P15" s="46">
        <v>15</v>
      </c>
      <c r="Q15" s="46">
        <v>2</v>
      </c>
      <c r="R15" s="46">
        <v>6</v>
      </c>
      <c r="S15" s="46">
        <v>18</v>
      </c>
      <c r="T15" s="46">
        <v>18.2</v>
      </c>
      <c r="U15" s="46">
        <v>6</v>
      </c>
      <c r="V15" s="53">
        <v>65.2</v>
      </c>
      <c r="W15" s="46"/>
      <c r="X15" s="46"/>
      <c r="Y15" s="46"/>
      <c r="Z15" s="46"/>
      <c r="AA15" s="46"/>
      <c r="AB15" s="53"/>
      <c r="AC15" s="46">
        <v>113.9</v>
      </c>
    </row>
    <row r="16" spans="1:29" x14ac:dyDescent="0.2">
      <c r="A16" s="45" t="s">
        <v>65</v>
      </c>
      <c r="B16" s="46" t="s">
        <v>94</v>
      </c>
      <c r="C16" s="46"/>
      <c r="D16" s="46"/>
      <c r="E16" s="46"/>
      <c r="F16" s="46"/>
      <c r="G16" s="46"/>
      <c r="H16" s="46"/>
      <c r="I16" s="46"/>
      <c r="J16" s="46"/>
      <c r="K16" s="46"/>
      <c r="L16" s="53"/>
      <c r="M16" s="46"/>
      <c r="N16" s="46"/>
      <c r="O16" s="46"/>
      <c r="P16" s="46">
        <v>4</v>
      </c>
      <c r="Q16" s="46">
        <v>9</v>
      </c>
      <c r="R16" s="46">
        <v>5</v>
      </c>
      <c r="S16" s="46">
        <v>4</v>
      </c>
      <c r="T16" s="46">
        <v>8</v>
      </c>
      <c r="U16" s="46">
        <v>2</v>
      </c>
      <c r="V16" s="53">
        <v>32</v>
      </c>
      <c r="W16" s="46"/>
      <c r="X16" s="46"/>
      <c r="Y16" s="46"/>
      <c r="Z16" s="46"/>
      <c r="AA16" s="46"/>
      <c r="AB16" s="53"/>
      <c r="AC16" s="46">
        <v>32</v>
      </c>
    </row>
    <row r="17" spans="1:29" x14ac:dyDescent="0.2">
      <c r="A17" s="50" t="s">
        <v>100</v>
      </c>
      <c r="B17" s="50"/>
      <c r="C17" s="50"/>
      <c r="D17" s="50"/>
      <c r="E17" s="50"/>
      <c r="F17" s="50">
        <v>33</v>
      </c>
      <c r="G17" s="50">
        <v>5</v>
      </c>
      <c r="H17" s="50"/>
      <c r="I17" s="50">
        <v>6</v>
      </c>
      <c r="J17" s="50">
        <v>4.7</v>
      </c>
      <c r="K17" s="50"/>
      <c r="L17" s="109">
        <v>48.7</v>
      </c>
      <c r="M17" s="50"/>
      <c r="N17" s="50"/>
      <c r="O17" s="50"/>
      <c r="P17" s="50">
        <v>19</v>
      </c>
      <c r="Q17" s="50">
        <v>11</v>
      </c>
      <c r="R17" s="50">
        <v>11</v>
      </c>
      <c r="S17" s="50">
        <v>22</v>
      </c>
      <c r="T17" s="50">
        <v>26.2</v>
      </c>
      <c r="U17" s="50">
        <v>8</v>
      </c>
      <c r="V17" s="109">
        <v>97.2</v>
      </c>
      <c r="W17" s="50"/>
      <c r="X17" s="50"/>
      <c r="Y17" s="50"/>
      <c r="Z17" s="50"/>
      <c r="AA17" s="50"/>
      <c r="AB17" s="109"/>
      <c r="AC17" s="50">
        <v>145.9</v>
      </c>
    </row>
    <row r="18" spans="1:29" x14ac:dyDescent="0.2">
      <c r="A18" s="45" t="s">
        <v>62</v>
      </c>
      <c r="B18" s="46" t="s">
        <v>240</v>
      </c>
      <c r="C18" s="46"/>
      <c r="D18" s="46"/>
      <c r="E18" s="46"/>
      <c r="F18" s="46"/>
      <c r="G18" s="46"/>
      <c r="H18" s="46"/>
      <c r="I18" s="46"/>
      <c r="J18" s="46"/>
      <c r="K18" s="46"/>
      <c r="L18" s="53"/>
      <c r="M18" s="46"/>
      <c r="N18" s="46"/>
      <c r="O18" s="46"/>
      <c r="P18" s="46"/>
      <c r="Q18" s="46"/>
      <c r="R18" s="46"/>
      <c r="S18" s="46">
        <v>1</v>
      </c>
      <c r="T18" s="46"/>
      <c r="U18" s="46"/>
      <c r="V18" s="53">
        <v>1</v>
      </c>
      <c r="W18" s="46"/>
      <c r="X18" s="46"/>
      <c r="Y18" s="46"/>
      <c r="Z18" s="46"/>
      <c r="AA18" s="46"/>
      <c r="AB18" s="53"/>
      <c r="AC18" s="46">
        <v>1</v>
      </c>
    </row>
    <row r="19" spans="1:29" x14ac:dyDescent="0.2">
      <c r="A19" s="45" t="s">
        <v>62</v>
      </c>
      <c r="B19" s="46" t="s">
        <v>91</v>
      </c>
      <c r="C19" s="46"/>
      <c r="D19" s="46">
        <v>164</v>
      </c>
      <c r="E19" s="46">
        <v>2113</v>
      </c>
      <c r="F19" s="46">
        <v>316</v>
      </c>
      <c r="G19" s="46">
        <v>50</v>
      </c>
      <c r="H19" s="46">
        <v>1332</v>
      </c>
      <c r="I19" s="46">
        <v>1800</v>
      </c>
      <c r="J19" s="46">
        <v>2751</v>
      </c>
      <c r="K19" s="46">
        <v>765</v>
      </c>
      <c r="L19" s="53">
        <v>9291</v>
      </c>
      <c r="M19" s="46"/>
      <c r="N19" s="46"/>
      <c r="O19" s="46">
        <v>16</v>
      </c>
      <c r="P19" s="46">
        <v>2</v>
      </c>
      <c r="Q19" s="46">
        <v>398</v>
      </c>
      <c r="R19" s="46">
        <v>263</v>
      </c>
      <c r="S19" s="46">
        <v>510.2</v>
      </c>
      <c r="T19" s="46">
        <v>728.6</v>
      </c>
      <c r="U19" s="46">
        <v>364</v>
      </c>
      <c r="V19" s="53">
        <v>2281.8000000000002</v>
      </c>
      <c r="W19" s="46"/>
      <c r="X19" s="46"/>
      <c r="Y19" s="46">
        <v>390</v>
      </c>
      <c r="Z19" s="46">
        <v>122</v>
      </c>
      <c r="AA19" s="46">
        <v>26</v>
      </c>
      <c r="AB19" s="53">
        <v>538</v>
      </c>
      <c r="AC19" s="46">
        <v>12110.800000000001</v>
      </c>
    </row>
    <row r="20" spans="1:29" x14ac:dyDescent="0.2">
      <c r="A20" s="45" t="s">
        <v>62</v>
      </c>
      <c r="B20" s="46" t="s">
        <v>92</v>
      </c>
      <c r="C20" s="46">
        <v>1760</v>
      </c>
      <c r="D20" s="46">
        <v>1801</v>
      </c>
      <c r="E20" s="46">
        <v>659.5</v>
      </c>
      <c r="F20" s="46">
        <v>88</v>
      </c>
      <c r="G20" s="46"/>
      <c r="H20" s="46"/>
      <c r="I20" s="46"/>
      <c r="J20" s="46"/>
      <c r="K20" s="46">
        <v>72.099999999999994</v>
      </c>
      <c r="L20" s="53">
        <v>4380.6000000000004</v>
      </c>
      <c r="M20" s="46">
        <v>14757.8</v>
      </c>
      <c r="N20" s="46">
        <v>11823.8</v>
      </c>
      <c r="O20" s="46">
        <v>4249.5</v>
      </c>
      <c r="P20" s="46">
        <v>365</v>
      </c>
      <c r="Q20" s="46">
        <v>12</v>
      </c>
      <c r="R20" s="46"/>
      <c r="S20" s="46"/>
      <c r="T20" s="46"/>
      <c r="U20" s="46">
        <v>5093.5</v>
      </c>
      <c r="V20" s="53">
        <v>36301.599999999999</v>
      </c>
      <c r="W20" s="46">
        <v>79</v>
      </c>
      <c r="X20" s="46">
        <v>51</v>
      </c>
      <c r="Y20" s="46"/>
      <c r="Z20" s="46"/>
      <c r="AA20" s="46"/>
      <c r="AB20" s="53">
        <v>130</v>
      </c>
      <c r="AC20" s="46">
        <v>40812.199999999997</v>
      </c>
    </row>
    <row r="21" spans="1:29" x14ac:dyDescent="0.2">
      <c r="A21" s="45" t="s">
        <v>62</v>
      </c>
      <c r="B21" s="46" t="s">
        <v>93</v>
      </c>
      <c r="C21" s="46"/>
      <c r="D21" s="46"/>
      <c r="E21" s="46">
        <v>42.5</v>
      </c>
      <c r="F21" s="46">
        <v>22</v>
      </c>
      <c r="G21" s="46"/>
      <c r="H21" s="46"/>
      <c r="I21" s="46"/>
      <c r="J21" s="46"/>
      <c r="K21" s="46"/>
      <c r="L21" s="53">
        <v>64.5</v>
      </c>
      <c r="M21" s="46"/>
      <c r="N21" s="46"/>
      <c r="O21" s="46">
        <v>847</v>
      </c>
      <c r="P21" s="46">
        <v>640</v>
      </c>
      <c r="Q21" s="46"/>
      <c r="R21" s="46"/>
      <c r="S21" s="46"/>
      <c r="T21" s="46"/>
      <c r="U21" s="46"/>
      <c r="V21" s="53">
        <v>1487</v>
      </c>
      <c r="W21" s="46"/>
      <c r="X21" s="46"/>
      <c r="Y21" s="46"/>
      <c r="Z21" s="46"/>
      <c r="AA21" s="46"/>
      <c r="AB21" s="53"/>
      <c r="AC21" s="46">
        <v>1551.5</v>
      </c>
    </row>
    <row r="22" spans="1:29" x14ac:dyDescent="0.2">
      <c r="A22" s="45" t="s">
        <v>62</v>
      </c>
      <c r="B22" s="46" t="s">
        <v>245</v>
      </c>
      <c r="C22" s="46"/>
      <c r="D22" s="46"/>
      <c r="E22" s="46"/>
      <c r="F22" s="46"/>
      <c r="G22" s="46"/>
      <c r="H22" s="46"/>
      <c r="I22" s="46"/>
      <c r="J22" s="46"/>
      <c r="K22" s="46"/>
      <c r="L22" s="53"/>
      <c r="M22" s="46"/>
      <c r="N22" s="46"/>
      <c r="O22" s="46"/>
      <c r="P22" s="46"/>
      <c r="Q22" s="46"/>
      <c r="R22" s="46"/>
      <c r="S22" s="46"/>
      <c r="T22" s="46"/>
      <c r="U22" s="46">
        <v>4</v>
      </c>
      <c r="V22" s="53">
        <v>4</v>
      </c>
      <c r="W22" s="46"/>
      <c r="X22" s="46"/>
      <c r="Y22" s="46"/>
      <c r="Z22" s="46"/>
      <c r="AA22" s="46"/>
      <c r="AB22" s="53"/>
      <c r="AC22" s="46">
        <v>4</v>
      </c>
    </row>
    <row r="23" spans="1:29" x14ac:dyDescent="0.2">
      <c r="A23" s="45" t="s">
        <v>62</v>
      </c>
      <c r="B23" s="46" t="s">
        <v>95</v>
      </c>
      <c r="C23" s="46"/>
      <c r="D23" s="46"/>
      <c r="E23" s="46"/>
      <c r="F23" s="46"/>
      <c r="G23" s="46"/>
      <c r="H23" s="46">
        <v>94</v>
      </c>
      <c r="I23" s="46">
        <v>70.5</v>
      </c>
      <c r="J23" s="46">
        <v>388</v>
      </c>
      <c r="K23" s="46">
        <v>412</v>
      </c>
      <c r="L23" s="53">
        <v>964.5</v>
      </c>
      <c r="M23" s="46"/>
      <c r="N23" s="46"/>
      <c r="O23" s="46"/>
      <c r="P23" s="46"/>
      <c r="Q23" s="46"/>
      <c r="R23" s="46"/>
      <c r="S23" s="46"/>
      <c r="T23" s="46"/>
      <c r="U23" s="46"/>
      <c r="V23" s="53"/>
      <c r="W23" s="46"/>
      <c r="X23" s="46"/>
      <c r="Y23" s="46"/>
      <c r="Z23" s="46"/>
      <c r="AA23" s="46"/>
      <c r="AB23" s="53"/>
      <c r="AC23" s="46">
        <v>964.5</v>
      </c>
    </row>
    <row r="24" spans="1:29" x14ac:dyDescent="0.2">
      <c r="A24" s="45" t="s">
        <v>62</v>
      </c>
      <c r="B24" s="46" t="s">
        <v>94</v>
      </c>
      <c r="C24" s="46"/>
      <c r="D24" s="46"/>
      <c r="E24" s="46"/>
      <c r="F24" s="46"/>
      <c r="G24" s="46"/>
      <c r="H24" s="46"/>
      <c r="I24" s="46"/>
      <c r="J24" s="46"/>
      <c r="K24" s="46"/>
      <c r="L24" s="53"/>
      <c r="M24" s="46">
        <v>9</v>
      </c>
      <c r="N24" s="46"/>
      <c r="O24" s="46"/>
      <c r="P24" s="46">
        <v>72.5</v>
      </c>
      <c r="Q24" s="46">
        <v>2065.3000000000002</v>
      </c>
      <c r="R24" s="46">
        <v>407.7</v>
      </c>
      <c r="S24" s="46">
        <v>509.1</v>
      </c>
      <c r="T24" s="46">
        <v>742</v>
      </c>
      <c r="U24" s="46">
        <v>400.2</v>
      </c>
      <c r="V24" s="53">
        <v>4205.8</v>
      </c>
      <c r="W24" s="46"/>
      <c r="X24" s="46"/>
      <c r="Y24" s="46"/>
      <c r="Z24" s="46"/>
      <c r="AA24" s="46"/>
      <c r="AB24" s="53"/>
      <c r="AC24" s="46">
        <v>4205.8</v>
      </c>
    </row>
    <row r="25" spans="1:29" x14ac:dyDescent="0.2">
      <c r="A25" s="50" t="s">
        <v>101</v>
      </c>
      <c r="B25" s="50"/>
      <c r="C25" s="50">
        <v>1760</v>
      </c>
      <c r="D25" s="50">
        <v>1965</v>
      </c>
      <c r="E25" s="50">
        <v>2815</v>
      </c>
      <c r="F25" s="50">
        <v>426</v>
      </c>
      <c r="G25" s="50">
        <v>50</v>
      </c>
      <c r="H25" s="50">
        <v>1426</v>
      </c>
      <c r="I25" s="50">
        <v>1870.5</v>
      </c>
      <c r="J25" s="50">
        <v>3139</v>
      </c>
      <c r="K25" s="50">
        <v>1249.0999999999999</v>
      </c>
      <c r="L25" s="109">
        <v>14700.6</v>
      </c>
      <c r="M25" s="50">
        <v>14766.8</v>
      </c>
      <c r="N25" s="50">
        <v>11823.8</v>
      </c>
      <c r="O25" s="50">
        <v>5112.5</v>
      </c>
      <c r="P25" s="50">
        <v>1079.5</v>
      </c>
      <c r="Q25" s="50">
        <v>2475.3000000000002</v>
      </c>
      <c r="R25" s="50">
        <v>670.7</v>
      </c>
      <c r="S25" s="50">
        <v>1020.3</v>
      </c>
      <c r="T25" s="50">
        <v>1470.6</v>
      </c>
      <c r="U25" s="50">
        <v>5861.7</v>
      </c>
      <c r="V25" s="109">
        <v>44281.200000000004</v>
      </c>
      <c r="W25" s="50">
        <v>79</v>
      </c>
      <c r="X25" s="50">
        <v>51</v>
      </c>
      <c r="Y25" s="50">
        <v>390</v>
      </c>
      <c r="Z25" s="50">
        <v>122</v>
      </c>
      <c r="AA25" s="50">
        <v>26</v>
      </c>
      <c r="AB25" s="109">
        <v>668</v>
      </c>
      <c r="AC25" s="50">
        <v>59649.8</v>
      </c>
    </row>
    <row r="26" spans="1:29" x14ac:dyDescent="0.2">
      <c r="A26" s="45" t="s">
        <v>238</v>
      </c>
      <c r="B26" s="46" t="s">
        <v>91</v>
      </c>
      <c r="C26" s="46"/>
      <c r="D26" s="46"/>
      <c r="E26" s="46"/>
      <c r="F26" s="46"/>
      <c r="G26" s="46"/>
      <c r="H26" s="46"/>
      <c r="I26" s="46">
        <v>2</v>
      </c>
      <c r="J26" s="46"/>
      <c r="K26" s="46"/>
      <c r="L26" s="53">
        <v>2</v>
      </c>
      <c r="M26" s="46"/>
      <c r="N26" s="46"/>
      <c r="O26" s="46"/>
      <c r="P26" s="46"/>
      <c r="Q26" s="46"/>
      <c r="R26" s="46"/>
      <c r="S26" s="46"/>
      <c r="T26" s="46"/>
      <c r="U26" s="46"/>
      <c r="V26" s="53"/>
      <c r="W26" s="46"/>
      <c r="X26" s="46"/>
      <c r="Y26" s="46"/>
      <c r="Z26" s="46"/>
      <c r="AA26" s="46"/>
      <c r="AB26" s="53"/>
      <c r="AC26" s="46">
        <v>2</v>
      </c>
    </row>
    <row r="27" spans="1:29" x14ac:dyDescent="0.2">
      <c r="A27" s="50" t="s">
        <v>242</v>
      </c>
      <c r="B27" s="50"/>
      <c r="C27" s="50"/>
      <c r="D27" s="50"/>
      <c r="E27" s="50"/>
      <c r="F27" s="50"/>
      <c r="G27" s="50"/>
      <c r="H27" s="50"/>
      <c r="I27" s="50">
        <v>2</v>
      </c>
      <c r="J27" s="50"/>
      <c r="K27" s="50"/>
      <c r="L27" s="109">
        <v>2</v>
      </c>
      <c r="M27" s="50"/>
      <c r="N27" s="50"/>
      <c r="O27" s="50"/>
      <c r="P27" s="50"/>
      <c r="Q27" s="50"/>
      <c r="R27" s="50"/>
      <c r="S27" s="50"/>
      <c r="T27" s="50"/>
      <c r="U27" s="50"/>
      <c r="V27" s="109"/>
      <c r="W27" s="50"/>
      <c r="X27" s="50"/>
      <c r="Y27" s="50"/>
      <c r="Z27" s="50"/>
      <c r="AA27" s="50"/>
      <c r="AB27" s="109"/>
      <c r="AC27" s="50">
        <v>2</v>
      </c>
    </row>
    <row r="28" spans="1:29" x14ac:dyDescent="0.2">
      <c r="A28" s="45" t="s">
        <v>32</v>
      </c>
      <c r="B28" s="46" t="s">
        <v>91</v>
      </c>
      <c r="C28" s="46"/>
      <c r="D28" s="46"/>
      <c r="E28" s="46"/>
      <c r="F28" s="46">
        <v>1</v>
      </c>
      <c r="G28" s="46"/>
      <c r="H28" s="46"/>
      <c r="I28" s="46"/>
      <c r="J28" s="46"/>
      <c r="K28" s="46"/>
      <c r="L28" s="53">
        <v>1</v>
      </c>
      <c r="M28" s="46"/>
      <c r="N28" s="46"/>
      <c r="O28" s="46"/>
      <c r="P28" s="46"/>
      <c r="Q28" s="46"/>
      <c r="R28" s="46"/>
      <c r="S28" s="46"/>
      <c r="T28" s="46"/>
      <c r="U28" s="46"/>
      <c r="V28" s="53"/>
      <c r="W28" s="46"/>
      <c r="X28" s="46"/>
      <c r="Y28" s="46"/>
      <c r="Z28" s="46"/>
      <c r="AA28" s="46"/>
      <c r="AB28" s="53"/>
      <c r="AC28" s="46">
        <v>1</v>
      </c>
    </row>
    <row r="29" spans="1:29" x14ac:dyDescent="0.2">
      <c r="A29" s="50" t="s">
        <v>102</v>
      </c>
      <c r="B29" s="50"/>
      <c r="C29" s="50"/>
      <c r="D29" s="50"/>
      <c r="E29" s="50"/>
      <c r="F29" s="50">
        <v>1</v>
      </c>
      <c r="G29" s="50"/>
      <c r="H29" s="50"/>
      <c r="I29" s="50"/>
      <c r="J29" s="50"/>
      <c r="K29" s="50"/>
      <c r="L29" s="109">
        <v>1</v>
      </c>
      <c r="M29" s="50"/>
      <c r="N29" s="50"/>
      <c r="O29" s="50"/>
      <c r="P29" s="50"/>
      <c r="Q29" s="50"/>
      <c r="R29" s="50"/>
      <c r="S29" s="50"/>
      <c r="T29" s="50"/>
      <c r="U29" s="50"/>
      <c r="V29" s="109"/>
      <c r="W29" s="50"/>
      <c r="X29" s="50"/>
      <c r="Y29" s="50"/>
      <c r="Z29" s="50"/>
      <c r="AA29" s="50"/>
      <c r="AB29" s="109"/>
      <c r="AC29" s="50">
        <v>1</v>
      </c>
    </row>
    <row r="30" spans="1:29" x14ac:dyDescent="0.2">
      <c r="A30" s="45" t="s">
        <v>1</v>
      </c>
      <c r="B30" s="46" t="s">
        <v>91</v>
      </c>
      <c r="C30" s="46"/>
      <c r="D30" s="46"/>
      <c r="E30" s="46">
        <v>21</v>
      </c>
      <c r="F30" s="46">
        <v>92</v>
      </c>
      <c r="G30" s="46">
        <v>8</v>
      </c>
      <c r="H30" s="46">
        <v>1</v>
      </c>
      <c r="I30" s="46">
        <v>2.5</v>
      </c>
      <c r="J30" s="46">
        <v>10.5</v>
      </c>
      <c r="K30" s="46">
        <v>5</v>
      </c>
      <c r="L30" s="53">
        <v>140</v>
      </c>
      <c r="M30" s="46"/>
      <c r="N30" s="46"/>
      <c r="O30" s="46"/>
      <c r="P30" s="46"/>
      <c r="Q30" s="46">
        <v>1</v>
      </c>
      <c r="R30" s="46"/>
      <c r="S30" s="46"/>
      <c r="T30" s="46"/>
      <c r="U30" s="46"/>
      <c r="V30" s="53">
        <v>1</v>
      </c>
      <c r="W30" s="46"/>
      <c r="X30" s="46"/>
      <c r="Y30" s="46"/>
      <c r="Z30" s="46"/>
      <c r="AA30" s="46">
        <v>10</v>
      </c>
      <c r="AB30" s="53">
        <v>10</v>
      </c>
      <c r="AC30" s="46">
        <v>151</v>
      </c>
    </row>
    <row r="31" spans="1:29" x14ac:dyDescent="0.2">
      <c r="A31" s="45" t="s">
        <v>1</v>
      </c>
      <c r="B31" s="46" t="s">
        <v>92</v>
      </c>
      <c r="C31" s="46">
        <v>247.5</v>
      </c>
      <c r="D31" s="46">
        <v>118.5</v>
      </c>
      <c r="E31" s="46">
        <v>43</v>
      </c>
      <c r="F31" s="46">
        <v>19</v>
      </c>
      <c r="G31" s="46"/>
      <c r="H31" s="46"/>
      <c r="I31" s="46"/>
      <c r="J31" s="46"/>
      <c r="K31" s="46">
        <v>1</v>
      </c>
      <c r="L31" s="53">
        <v>429</v>
      </c>
      <c r="M31" s="46"/>
      <c r="N31" s="46"/>
      <c r="O31" s="46"/>
      <c r="P31" s="46"/>
      <c r="Q31" s="46"/>
      <c r="R31" s="46"/>
      <c r="S31" s="46"/>
      <c r="T31" s="46"/>
      <c r="U31" s="46"/>
      <c r="V31" s="53"/>
      <c r="W31" s="46">
        <v>17</v>
      </c>
      <c r="X31" s="46">
        <v>3</v>
      </c>
      <c r="Y31" s="46"/>
      <c r="Z31" s="46"/>
      <c r="AA31" s="46"/>
      <c r="AB31" s="53">
        <v>20</v>
      </c>
      <c r="AC31" s="46">
        <v>449</v>
      </c>
    </row>
    <row r="32" spans="1:29" x14ac:dyDescent="0.2">
      <c r="A32" s="45" t="s">
        <v>1</v>
      </c>
      <c r="B32" s="46" t="s">
        <v>93</v>
      </c>
      <c r="C32" s="46"/>
      <c r="D32" s="46"/>
      <c r="E32" s="46">
        <v>3</v>
      </c>
      <c r="F32" s="46"/>
      <c r="G32" s="46"/>
      <c r="H32" s="46"/>
      <c r="I32" s="46"/>
      <c r="J32" s="46"/>
      <c r="K32" s="46"/>
      <c r="L32" s="53">
        <v>3</v>
      </c>
      <c r="M32" s="46"/>
      <c r="N32" s="46"/>
      <c r="O32" s="46"/>
      <c r="P32" s="46"/>
      <c r="Q32" s="46"/>
      <c r="R32" s="46"/>
      <c r="S32" s="46"/>
      <c r="T32" s="46"/>
      <c r="U32" s="46"/>
      <c r="V32" s="53"/>
      <c r="W32" s="46"/>
      <c r="X32" s="46"/>
      <c r="Y32" s="46"/>
      <c r="Z32" s="46"/>
      <c r="AA32" s="46"/>
      <c r="AB32" s="53"/>
      <c r="AC32" s="46">
        <v>3</v>
      </c>
    </row>
    <row r="33" spans="1:29" x14ac:dyDescent="0.2">
      <c r="A33" s="50" t="s">
        <v>103</v>
      </c>
      <c r="B33" s="50"/>
      <c r="C33" s="50">
        <v>247.5</v>
      </c>
      <c r="D33" s="50">
        <v>118.5</v>
      </c>
      <c r="E33" s="50">
        <v>67</v>
      </c>
      <c r="F33" s="50">
        <v>111</v>
      </c>
      <c r="G33" s="50">
        <v>8</v>
      </c>
      <c r="H33" s="50">
        <v>1</v>
      </c>
      <c r="I33" s="50">
        <v>2.5</v>
      </c>
      <c r="J33" s="50">
        <v>10.5</v>
      </c>
      <c r="K33" s="50">
        <v>6</v>
      </c>
      <c r="L33" s="109">
        <v>572</v>
      </c>
      <c r="M33" s="50"/>
      <c r="N33" s="50"/>
      <c r="O33" s="50"/>
      <c r="P33" s="50"/>
      <c r="Q33" s="50">
        <v>1</v>
      </c>
      <c r="R33" s="50"/>
      <c r="S33" s="50"/>
      <c r="T33" s="50"/>
      <c r="U33" s="50"/>
      <c r="V33" s="109">
        <v>1</v>
      </c>
      <c r="W33" s="50">
        <v>17</v>
      </c>
      <c r="X33" s="50">
        <v>3</v>
      </c>
      <c r="Y33" s="50"/>
      <c r="Z33" s="50"/>
      <c r="AA33" s="50">
        <v>10</v>
      </c>
      <c r="AB33" s="109">
        <v>30</v>
      </c>
      <c r="AC33" s="50">
        <v>603</v>
      </c>
    </row>
    <row r="34" spans="1:29" x14ac:dyDescent="0.2">
      <c r="A34" s="45" t="s">
        <v>63</v>
      </c>
      <c r="B34" s="46" t="s">
        <v>91</v>
      </c>
      <c r="C34" s="46"/>
      <c r="D34" s="46">
        <v>95</v>
      </c>
      <c r="E34" s="46">
        <v>1345</v>
      </c>
      <c r="F34" s="46">
        <v>8149</v>
      </c>
      <c r="G34" s="46">
        <v>594</v>
      </c>
      <c r="H34" s="46">
        <v>3751</v>
      </c>
      <c r="I34" s="46">
        <v>5349.5</v>
      </c>
      <c r="J34" s="46">
        <v>18621.5</v>
      </c>
      <c r="K34" s="46">
        <v>6712</v>
      </c>
      <c r="L34" s="53">
        <v>44617</v>
      </c>
      <c r="M34" s="46"/>
      <c r="N34" s="46"/>
      <c r="O34" s="46"/>
      <c r="P34" s="46">
        <v>2442</v>
      </c>
      <c r="Q34" s="46">
        <v>751</v>
      </c>
      <c r="R34" s="46">
        <v>1098</v>
      </c>
      <c r="S34" s="46">
        <v>1910.9</v>
      </c>
      <c r="T34" s="46">
        <v>3427.4</v>
      </c>
      <c r="U34" s="46">
        <v>1418.7</v>
      </c>
      <c r="V34" s="53">
        <v>11048</v>
      </c>
      <c r="W34" s="46"/>
      <c r="X34" s="46"/>
      <c r="Y34" s="46">
        <v>61</v>
      </c>
      <c r="Z34" s="46">
        <v>743</v>
      </c>
      <c r="AA34" s="46">
        <v>199</v>
      </c>
      <c r="AB34" s="53">
        <v>1003</v>
      </c>
      <c r="AC34" s="46">
        <v>56668</v>
      </c>
    </row>
    <row r="35" spans="1:29" x14ac:dyDescent="0.2">
      <c r="A35" s="45" t="s">
        <v>63</v>
      </c>
      <c r="B35" s="46" t="s">
        <v>92</v>
      </c>
      <c r="C35" s="46">
        <v>8397</v>
      </c>
      <c r="D35" s="46">
        <v>4078.5</v>
      </c>
      <c r="E35" s="46">
        <v>1774.5</v>
      </c>
      <c r="F35" s="46">
        <v>451</v>
      </c>
      <c r="G35" s="46">
        <v>9</v>
      </c>
      <c r="H35" s="46"/>
      <c r="I35" s="46"/>
      <c r="J35" s="46"/>
      <c r="K35" s="46">
        <v>912.3</v>
      </c>
      <c r="L35" s="53">
        <v>15622.3</v>
      </c>
      <c r="M35" s="46">
        <v>66341.899999999994</v>
      </c>
      <c r="N35" s="46">
        <v>94826.6</v>
      </c>
      <c r="O35" s="46">
        <v>19113.8</v>
      </c>
      <c r="P35" s="46">
        <v>5568.5</v>
      </c>
      <c r="Q35" s="46">
        <v>820</v>
      </c>
      <c r="R35" s="46"/>
      <c r="S35" s="46"/>
      <c r="T35" s="46"/>
      <c r="U35" s="46">
        <v>36936</v>
      </c>
      <c r="V35" s="53">
        <v>223606.8</v>
      </c>
      <c r="W35" s="46">
        <v>728</v>
      </c>
      <c r="X35" s="46">
        <v>92</v>
      </c>
      <c r="Y35" s="46"/>
      <c r="Z35" s="46"/>
      <c r="AA35" s="46"/>
      <c r="AB35" s="53">
        <v>820</v>
      </c>
      <c r="AC35" s="46">
        <v>240049.09999999998</v>
      </c>
    </row>
    <row r="36" spans="1:29" x14ac:dyDescent="0.2">
      <c r="A36" s="45" t="s">
        <v>63</v>
      </c>
      <c r="B36" s="46" t="s">
        <v>93</v>
      </c>
      <c r="C36" s="46"/>
      <c r="D36" s="46"/>
      <c r="E36" s="46"/>
      <c r="F36" s="46"/>
      <c r="G36" s="46"/>
      <c r="H36" s="46"/>
      <c r="I36" s="46"/>
      <c r="J36" s="46"/>
      <c r="K36" s="46"/>
      <c r="L36" s="53"/>
      <c r="M36" s="46"/>
      <c r="N36" s="46"/>
      <c r="O36" s="46">
        <v>17</v>
      </c>
      <c r="P36" s="46">
        <v>22</v>
      </c>
      <c r="Q36" s="46"/>
      <c r="R36" s="46"/>
      <c r="S36" s="46"/>
      <c r="T36" s="46"/>
      <c r="U36" s="46"/>
      <c r="V36" s="53">
        <v>39</v>
      </c>
      <c r="W36" s="46"/>
      <c r="X36" s="46"/>
      <c r="Y36" s="46"/>
      <c r="Z36" s="46"/>
      <c r="AA36" s="46"/>
      <c r="AB36" s="53"/>
      <c r="AC36" s="46">
        <v>39</v>
      </c>
    </row>
    <row r="37" spans="1:29" x14ac:dyDescent="0.2">
      <c r="A37" s="45" t="s">
        <v>63</v>
      </c>
      <c r="B37" s="46" t="s">
        <v>245</v>
      </c>
      <c r="C37" s="46"/>
      <c r="D37" s="46"/>
      <c r="E37" s="46"/>
      <c r="F37" s="46"/>
      <c r="G37" s="46"/>
      <c r="H37" s="46"/>
      <c r="I37" s="46"/>
      <c r="J37" s="46"/>
      <c r="K37" s="46"/>
      <c r="L37" s="53"/>
      <c r="M37" s="46"/>
      <c r="N37" s="46"/>
      <c r="O37" s="46"/>
      <c r="P37" s="46"/>
      <c r="Q37" s="46"/>
      <c r="R37" s="46"/>
      <c r="S37" s="46"/>
      <c r="T37" s="46"/>
      <c r="U37" s="46">
        <v>125</v>
      </c>
      <c r="V37" s="53">
        <v>125</v>
      </c>
      <c r="W37" s="46"/>
      <c r="X37" s="46"/>
      <c r="Y37" s="46"/>
      <c r="Z37" s="46"/>
      <c r="AA37" s="46"/>
      <c r="AB37" s="53"/>
      <c r="AC37" s="46">
        <v>125</v>
      </c>
    </row>
    <row r="38" spans="1:29" x14ac:dyDescent="0.2">
      <c r="A38" s="45" t="s">
        <v>63</v>
      </c>
      <c r="B38" s="46" t="s">
        <v>95</v>
      </c>
      <c r="C38" s="46"/>
      <c r="D38" s="46"/>
      <c r="E38" s="46"/>
      <c r="F38" s="46"/>
      <c r="G38" s="46"/>
      <c r="H38" s="46">
        <v>589</v>
      </c>
      <c r="I38" s="46">
        <v>312</v>
      </c>
      <c r="J38" s="46">
        <v>788</v>
      </c>
      <c r="K38" s="46">
        <v>1352</v>
      </c>
      <c r="L38" s="53">
        <v>3041</v>
      </c>
      <c r="M38" s="46"/>
      <c r="N38" s="46"/>
      <c r="O38" s="46"/>
      <c r="P38" s="46"/>
      <c r="Q38" s="46"/>
      <c r="R38" s="46"/>
      <c r="S38" s="46"/>
      <c r="T38" s="46"/>
      <c r="U38" s="46"/>
      <c r="V38" s="53"/>
      <c r="W38" s="46"/>
      <c r="X38" s="46"/>
      <c r="Y38" s="46"/>
      <c r="Z38" s="46"/>
      <c r="AA38" s="46"/>
      <c r="AB38" s="53"/>
      <c r="AC38" s="46">
        <v>3041</v>
      </c>
    </row>
    <row r="39" spans="1:29" x14ac:dyDescent="0.2">
      <c r="A39" s="45" t="s">
        <v>63</v>
      </c>
      <c r="B39" s="46" t="s">
        <v>94</v>
      </c>
      <c r="C39" s="46"/>
      <c r="D39" s="46"/>
      <c r="E39" s="46"/>
      <c r="F39" s="46"/>
      <c r="G39" s="46">
        <v>36</v>
      </c>
      <c r="H39" s="46"/>
      <c r="I39" s="46"/>
      <c r="J39" s="46"/>
      <c r="K39" s="46"/>
      <c r="L39" s="53">
        <v>36</v>
      </c>
      <c r="M39" s="46">
        <v>30</v>
      </c>
      <c r="N39" s="46"/>
      <c r="O39" s="46"/>
      <c r="P39" s="46">
        <v>2113.6000000000004</v>
      </c>
      <c r="Q39" s="46">
        <v>491.5</v>
      </c>
      <c r="R39" s="46">
        <v>1002.2</v>
      </c>
      <c r="S39" s="46">
        <v>1618.4</v>
      </c>
      <c r="T39" s="46">
        <v>2859.0999999999995</v>
      </c>
      <c r="U39" s="46">
        <v>2740.5</v>
      </c>
      <c r="V39" s="53">
        <v>10855.3</v>
      </c>
      <c r="W39" s="46"/>
      <c r="X39" s="46"/>
      <c r="Y39" s="46"/>
      <c r="Z39" s="46"/>
      <c r="AA39" s="46"/>
      <c r="AB39" s="53"/>
      <c r="AC39" s="46">
        <v>10891.3</v>
      </c>
    </row>
    <row r="40" spans="1:29" x14ac:dyDescent="0.2">
      <c r="A40" s="50" t="s">
        <v>104</v>
      </c>
      <c r="B40" s="50"/>
      <c r="C40" s="50">
        <v>8397</v>
      </c>
      <c r="D40" s="50">
        <v>4173.5</v>
      </c>
      <c r="E40" s="50">
        <v>3119.5</v>
      </c>
      <c r="F40" s="50">
        <v>8600</v>
      </c>
      <c r="G40" s="50">
        <v>639</v>
      </c>
      <c r="H40" s="50">
        <v>4340</v>
      </c>
      <c r="I40" s="50">
        <v>5661.5</v>
      </c>
      <c r="J40" s="50">
        <v>19409.5</v>
      </c>
      <c r="K40" s="50">
        <v>8976.2999999999993</v>
      </c>
      <c r="L40" s="109">
        <v>63316.3</v>
      </c>
      <c r="M40" s="50">
        <v>66371.899999999994</v>
      </c>
      <c r="N40" s="50">
        <v>94826.6</v>
      </c>
      <c r="O40" s="50">
        <v>19130.8</v>
      </c>
      <c r="P40" s="50">
        <v>10146.1</v>
      </c>
      <c r="Q40" s="50">
        <v>2062.5</v>
      </c>
      <c r="R40" s="50">
        <v>2100.1999999999998</v>
      </c>
      <c r="S40" s="50">
        <v>3529.3</v>
      </c>
      <c r="T40" s="50">
        <v>6286.5</v>
      </c>
      <c r="U40" s="50">
        <v>41220.199999999997</v>
      </c>
      <c r="V40" s="109">
        <v>245674.09999999998</v>
      </c>
      <c r="W40" s="50">
        <v>728</v>
      </c>
      <c r="X40" s="50">
        <v>92</v>
      </c>
      <c r="Y40" s="50">
        <v>61</v>
      </c>
      <c r="Z40" s="50">
        <v>743</v>
      </c>
      <c r="AA40" s="50">
        <v>199</v>
      </c>
      <c r="AB40" s="109">
        <v>1823</v>
      </c>
      <c r="AC40" s="50">
        <v>310813.39999999997</v>
      </c>
    </row>
    <row r="41" spans="1:29" x14ac:dyDescent="0.2">
      <c r="A41" s="45" t="s">
        <v>2</v>
      </c>
      <c r="B41" s="46" t="s">
        <v>240</v>
      </c>
      <c r="C41" s="46"/>
      <c r="D41" s="46"/>
      <c r="E41" s="46"/>
      <c r="F41" s="46"/>
      <c r="G41" s="46"/>
      <c r="H41" s="46"/>
      <c r="I41" s="46"/>
      <c r="J41" s="46"/>
      <c r="K41" s="46"/>
      <c r="L41" s="53"/>
      <c r="M41" s="46"/>
      <c r="N41" s="46"/>
      <c r="O41" s="46"/>
      <c r="P41" s="46"/>
      <c r="Q41" s="46"/>
      <c r="R41" s="46"/>
      <c r="S41" s="46">
        <v>1</v>
      </c>
      <c r="T41" s="46"/>
      <c r="U41" s="46"/>
      <c r="V41" s="53">
        <v>1</v>
      </c>
      <c r="W41" s="46"/>
      <c r="X41" s="46"/>
      <c r="Y41" s="46"/>
      <c r="Z41" s="46"/>
      <c r="AA41" s="46"/>
      <c r="AB41" s="53"/>
      <c r="AC41" s="46">
        <v>1</v>
      </c>
    </row>
    <row r="42" spans="1:29" x14ac:dyDescent="0.2">
      <c r="A42" s="45" t="s">
        <v>2</v>
      </c>
      <c r="B42" s="46" t="s">
        <v>91</v>
      </c>
      <c r="C42" s="46"/>
      <c r="D42" s="46">
        <v>274</v>
      </c>
      <c r="E42" s="46">
        <v>9982</v>
      </c>
      <c r="F42" s="46">
        <v>58536</v>
      </c>
      <c r="G42" s="46">
        <v>5100</v>
      </c>
      <c r="H42" s="46">
        <v>5643.5</v>
      </c>
      <c r="I42" s="46">
        <v>8987.5</v>
      </c>
      <c r="J42" s="46">
        <v>10755.4</v>
      </c>
      <c r="K42" s="46">
        <v>7406</v>
      </c>
      <c r="L42" s="53">
        <v>106684.4</v>
      </c>
      <c r="M42" s="46"/>
      <c r="N42" s="46"/>
      <c r="O42" s="46">
        <v>20</v>
      </c>
      <c r="P42" s="46">
        <v>7557</v>
      </c>
      <c r="Q42" s="46">
        <v>1454</v>
      </c>
      <c r="R42" s="46">
        <v>3626</v>
      </c>
      <c r="S42" s="46">
        <v>6620</v>
      </c>
      <c r="T42" s="46">
        <v>7830</v>
      </c>
      <c r="U42" s="46">
        <v>3744</v>
      </c>
      <c r="V42" s="53">
        <v>30851</v>
      </c>
      <c r="W42" s="46"/>
      <c r="X42" s="46"/>
      <c r="Y42" s="46">
        <v>1111</v>
      </c>
      <c r="Z42" s="46">
        <v>10685</v>
      </c>
      <c r="AA42" s="46">
        <v>1895</v>
      </c>
      <c r="AB42" s="53">
        <v>13691</v>
      </c>
      <c r="AC42" s="46">
        <v>151226.4</v>
      </c>
    </row>
    <row r="43" spans="1:29" x14ac:dyDescent="0.2">
      <c r="A43" s="45" t="s">
        <v>2</v>
      </c>
      <c r="B43" s="46" t="s">
        <v>92</v>
      </c>
      <c r="C43" s="46">
        <v>1551.3</v>
      </c>
      <c r="D43" s="46">
        <v>1277</v>
      </c>
      <c r="E43" s="46">
        <v>1730</v>
      </c>
      <c r="F43" s="46">
        <v>3156</v>
      </c>
      <c r="G43" s="46">
        <v>242</v>
      </c>
      <c r="H43" s="46"/>
      <c r="I43" s="46"/>
      <c r="J43" s="46"/>
      <c r="K43" s="46">
        <v>451.9</v>
      </c>
      <c r="L43" s="53">
        <v>8408.2000000000007</v>
      </c>
      <c r="M43" s="46">
        <v>29977.399999999998</v>
      </c>
      <c r="N43" s="46">
        <v>46781</v>
      </c>
      <c r="O43" s="46">
        <v>18279.5</v>
      </c>
      <c r="P43" s="46">
        <v>14367</v>
      </c>
      <c r="Q43" s="46">
        <v>213</v>
      </c>
      <c r="R43" s="46"/>
      <c r="S43" s="46"/>
      <c r="T43" s="46"/>
      <c r="U43" s="46">
        <v>17480.900000000001</v>
      </c>
      <c r="V43" s="53">
        <v>127098.79999999999</v>
      </c>
      <c r="W43" s="46">
        <v>206</v>
      </c>
      <c r="X43" s="46">
        <v>71</v>
      </c>
      <c r="Y43" s="46"/>
      <c r="Z43" s="46"/>
      <c r="AA43" s="46">
        <v>21</v>
      </c>
      <c r="AB43" s="53">
        <v>298</v>
      </c>
      <c r="AC43" s="46">
        <v>135805</v>
      </c>
    </row>
    <row r="44" spans="1:29" x14ac:dyDescent="0.2">
      <c r="A44" s="45" t="s">
        <v>2</v>
      </c>
      <c r="B44" s="46" t="s">
        <v>93</v>
      </c>
      <c r="C44" s="46"/>
      <c r="D44" s="46"/>
      <c r="E44" s="46"/>
      <c r="F44" s="46">
        <v>1</v>
      </c>
      <c r="G44" s="46"/>
      <c r="H44" s="46"/>
      <c r="I44" s="46"/>
      <c r="J44" s="46"/>
      <c r="K44" s="46"/>
      <c r="L44" s="53">
        <v>1</v>
      </c>
      <c r="M44" s="46"/>
      <c r="N44" s="46"/>
      <c r="O44" s="46">
        <v>671</v>
      </c>
      <c r="P44" s="46">
        <v>406</v>
      </c>
      <c r="Q44" s="46"/>
      <c r="R44" s="46"/>
      <c r="S44" s="46"/>
      <c r="T44" s="46"/>
      <c r="U44" s="46"/>
      <c r="V44" s="53">
        <v>1077</v>
      </c>
      <c r="W44" s="46"/>
      <c r="X44" s="46"/>
      <c r="Y44" s="46"/>
      <c r="Z44" s="46"/>
      <c r="AA44" s="46"/>
      <c r="AB44" s="53"/>
      <c r="AC44" s="46">
        <v>1078</v>
      </c>
    </row>
    <row r="45" spans="1:29" x14ac:dyDescent="0.2">
      <c r="A45" s="45" t="s">
        <v>2</v>
      </c>
      <c r="B45" s="46" t="s">
        <v>245</v>
      </c>
      <c r="C45" s="46"/>
      <c r="D45" s="46"/>
      <c r="E45" s="46"/>
      <c r="F45" s="46"/>
      <c r="G45" s="46"/>
      <c r="H45" s="46"/>
      <c r="I45" s="46"/>
      <c r="J45" s="46"/>
      <c r="K45" s="46"/>
      <c r="L45" s="53"/>
      <c r="M45" s="46"/>
      <c r="N45" s="46"/>
      <c r="O45" s="46"/>
      <c r="P45" s="46"/>
      <c r="Q45" s="46"/>
      <c r="R45" s="46"/>
      <c r="S45" s="46"/>
      <c r="T45" s="46"/>
      <c r="U45" s="46">
        <v>112</v>
      </c>
      <c r="V45" s="53">
        <v>112</v>
      </c>
      <c r="W45" s="46"/>
      <c r="X45" s="46"/>
      <c r="Y45" s="46"/>
      <c r="Z45" s="46"/>
      <c r="AA45" s="46"/>
      <c r="AB45" s="53"/>
      <c r="AC45" s="46">
        <v>112</v>
      </c>
    </row>
    <row r="46" spans="1:29" x14ac:dyDescent="0.2">
      <c r="A46" s="45" t="s">
        <v>2</v>
      </c>
      <c r="B46" s="46" t="s">
        <v>95</v>
      </c>
      <c r="C46" s="46"/>
      <c r="D46" s="46"/>
      <c r="E46" s="46"/>
      <c r="F46" s="46">
        <v>90</v>
      </c>
      <c r="G46" s="46">
        <v>2</v>
      </c>
      <c r="H46" s="46">
        <v>212</v>
      </c>
      <c r="I46" s="46">
        <v>125</v>
      </c>
      <c r="J46" s="46">
        <v>96</v>
      </c>
      <c r="K46" s="46">
        <v>248</v>
      </c>
      <c r="L46" s="53">
        <v>773</v>
      </c>
      <c r="M46" s="46"/>
      <c r="N46" s="46"/>
      <c r="O46" s="46"/>
      <c r="P46" s="46"/>
      <c r="Q46" s="46"/>
      <c r="R46" s="46"/>
      <c r="S46" s="46"/>
      <c r="T46" s="46"/>
      <c r="U46" s="46"/>
      <c r="V46" s="53"/>
      <c r="W46" s="46"/>
      <c r="X46" s="46"/>
      <c r="Y46" s="46"/>
      <c r="Z46" s="46"/>
      <c r="AA46" s="46"/>
      <c r="AB46" s="53"/>
      <c r="AC46" s="46">
        <v>773</v>
      </c>
    </row>
    <row r="47" spans="1:29" x14ac:dyDescent="0.2">
      <c r="A47" s="45" t="s">
        <v>2</v>
      </c>
      <c r="B47" s="46" t="s">
        <v>94</v>
      </c>
      <c r="C47" s="46"/>
      <c r="D47" s="46"/>
      <c r="E47" s="46">
        <v>642</v>
      </c>
      <c r="F47" s="46"/>
      <c r="G47" s="46">
        <v>36</v>
      </c>
      <c r="H47" s="46"/>
      <c r="I47" s="46"/>
      <c r="J47" s="46"/>
      <c r="K47" s="46"/>
      <c r="L47" s="53">
        <v>678</v>
      </c>
      <c r="M47" s="46">
        <v>22.5</v>
      </c>
      <c r="N47" s="46"/>
      <c r="O47" s="46"/>
      <c r="P47" s="46">
        <v>3953</v>
      </c>
      <c r="Q47" s="46">
        <v>673</v>
      </c>
      <c r="R47" s="46">
        <v>2917</v>
      </c>
      <c r="S47" s="46">
        <v>6949.9</v>
      </c>
      <c r="T47" s="46">
        <v>5674</v>
      </c>
      <c r="U47" s="46">
        <v>2395</v>
      </c>
      <c r="V47" s="53">
        <v>22584.400000000001</v>
      </c>
      <c r="W47" s="46"/>
      <c r="X47" s="46"/>
      <c r="Y47" s="46"/>
      <c r="Z47" s="46"/>
      <c r="AA47" s="46"/>
      <c r="AB47" s="53"/>
      <c r="AC47" s="46">
        <v>23262.400000000001</v>
      </c>
    </row>
    <row r="48" spans="1:29" x14ac:dyDescent="0.2">
      <c r="A48" s="50" t="s">
        <v>105</v>
      </c>
      <c r="B48" s="50"/>
      <c r="C48" s="50">
        <v>1551.3</v>
      </c>
      <c r="D48" s="50">
        <v>1551</v>
      </c>
      <c r="E48" s="50">
        <v>12354</v>
      </c>
      <c r="F48" s="50">
        <v>61783</v>
      </c>
      <c r="G48" s="50">
        <v>5380</v>
      </c>
      <c r="H48" s="50">
        <v>5855.5</v>
      </c>
      <c r="I48" s="50">
        <v>9112.5</v>
      </c>
      <c r="J48" s="50">
        <v>10851.4</v>
      </c>
      <c r="K48" s="50">
        <v>8105.9</v>
      </c>
      <c r="L48" s="109">
        <v>116544.59999999999</v>
      </c>
      <c r="M48" s="50">
        <v>29999.899999999998</v>
      </c>
      <c r="N48" s="50">
        <v>46781</v>
      </c>
      <c r="O48" s="50">
        <v>18970.5</v>
      </c>
      <c r="P48" s="50">
        <v>26283</v>
      </c>
      <c r="Q48" s="50">
        <v>2340</v>
      </c>
      <c r="R48" s="50">
        <v>6543</v>
      </c>
      <c r="S48" s="50">
        <v>13570.9</v>
      </c>
      <c r="T48" s="50">
        <v>13504</v>
      </c>
      <c r="U48" s="50">
        <v>23731.9</v>
      </c>
      <c r="V48" s="109">
        <v>181724.19999999998</v>
      </c>
      <c r="W48" s="50">
        <v>206</v>
      </c>
      <c r="X48" s="50">
        <v>71</v>
      </c>
      <c r="Y48" s="50">
        <v>1111</v>
      </c>
      <c r="Z48" s="50">
        <v>10685</v>
      </c>
      <c r="AA48" s="50">
        <v>1916</v>
      </c>
      <c r="AB48" s="109">
        <v>13989</v>
      </c>
      <c r="AC48" s="50">
        <v>312257.80000000005</v>
      </c>
    </row>
    <row r="49" spans="1:29" x14ac:dyDescent="0.2">
      <c r="A49" s="45" t="s">
        <v>37</v>
      </c>
      <c r="B49" s="46" t="s">
        <v>91</v>
      </c>
      <c r="C49" s="46"/>
      <c r="D49" s="46"/>
      <c r="E49" s="46">
        <v>15.6</v>
      </c>
      <c r="F49" s="46">
        <v>30</v>
      </c>
      <c r="G49" s="46">
        <v>8</v>
      </c>
      <c r="H49" s="46"/>
      <c r="I49" s="46"/>
      <c r="J49" s="46">
        <v>3</v>
      </c>
      <c r="K49" s="46">
        <v>1</v>
      </c>
      <c r="L49" s="53">
        <v>57.6</v>
      </c>
      <c r="M49" s="46"/>
      <c r="N49" s="46"/>
      <c r="O49" s="46"/>
      <c r="P49" s="46"/>
      <c r="Q49" s="46">
        <v>3</v>
      </c>
      <c r="R49" s="46">
        <v>2</v>
      </c>
      <c r="S49" s="46"/>
      <c r="T49" s="46">
        <v>6</v>
      </c>
      <c r="U49" s="46">
        <v>4</v>
      </c>
      <c r="V49" s="53">
        <v>15</v>
      </c>
      <c r="W49" s="46"/>
      <c r="X49" s="46"/>
      <c r="Y49" s="46"/>
      <c r="Z49" s="46"/>
      <c r="AA49" s="46">
        <v>1</v>
      </c>
      <c r="AB49" s="53">
        <v>1</v>
      </c>
      <c r="AC49" s="46">
        <v>73.599999999999994</v>
      </c>
    </row>
    <row r="50" spans="1:29" x14ac:dyDescent="0.2">
      <c r="A50" s="45" t="s">
        <v>37</v>
      </c>
      <c r="B50" s="46" t="s">
        <v>92</v>
      </c>
      <c r="C50" s="46">
        <v>2</v>
      </c>
      <c r="D50" s="46">
        <v>1</v>
      </c>
      <c r="E50" s="46"/>
      <c r="F50" s="46"/>
      <c r="G50" s="46"/>
      <c r="H50" s="46"/>
      <c r="I50" s="46"/>
      <c r="J50" s="46"/>
      <c r="K50" s="46"/>
      <c r="L50" s="53">
        <v>3</v>
      </c>
      <c r="M50" s="46"/>
      <c r="N50" s="46"/>
      <c r="O50" s="46"/>
      <c r="P50" s="46"/>
      <c r="Q50" s="46"/>
      <c r="R50" s="46"/>
      <c r="S50" s="46"/>
      <c r="T50" s="46"/>
      <c r="U50" s="46"/>
      <c r="V50" s="53"/>
      <c r="W50" s="46"/>
      <c r="X50" s="46"/>
      <c r="Y50" s="46"/>
      <c r="Z50" s="46"/>
      <c r="AA50" s="46"/>
      <c r="AB50" s="53"/>
      <c r="AC50" s="46">
        <v>3</v>
      </c>
    </row>
    <row r="51" spans="1:29" x14ac:dyDescent="0.2">
      <c r="A51" s="45" t="s">
        <v>37</v>
      </c>
      <c r="B51" s="46" t="s">
        <v>93</v>
      </c>
      <c r="C51" s="46"/>
      <c r="D51" s="46"/>
      <c r="E51" s="46">
        <v>1</v>
      </c>
      <c r="F51" s="46"/>
      <c r="G51" s="46"/>
      <c r="H51" s="46"/>
      <c r="I51" s="46"/>
      <c r="J51" s="46"/>
      <c r="K51" s="46"/>
      <c r="L51" s="53">
        <v>1</v>
      </c>
      <c r="M51" s="46"/>
      <c r="N51" s="46"/>
      <c r="O51" s="46"/>
      <c r="P51" s="46"/>
      <c r="Q51" s="46"/>
      <c r="R51" s="46"/>
      <c r="S51" s="46"/>
      <c r="T51" s="46"/>
      <c r="U51" s="46"/>
      <c r="V51" s="53"/>
      <c r="W51" s="46"/>
      <c r="X51" s="46"/>
      <c r="Y51" s="46"/>
      <c r="Z51" s="46"/>
      <c r="AA51" s="46"/>
      <c r="AB51" s="53"/>
      <c r="AC51" s="46">
        <v>1</v>
      </c>
    </row>
    <row r="52" spans="1:29" x14ac:dyDescent="0.2">
      <c r="A52" s="50" t="s">
        <v>106</v>
      </c>
      <c r="B52" s="50"/>
      <c r="C52" s="50">
        <v>2</v>
      </c>
      <c r="D52" s="50">
        <v>1</v>
      </c>
      <c r="E52" s="50">
        <v>16.600000000000001</v>
      </c>
      <c r="F52" s="50">
        <v>30</v>
      </c>
      <c r="G52" s="50">
        <v>8</v>
      </c>
      <c r="H52" s="50"/>
      <c r="I52" s="50"/>
      <c r="J52" s="50">
        <v>3</v>
      </c>
      <c r="K52" s="50">
        <v>1</v>
      </c>
      <c r="L52" s="109">
        <v>61.6</v>
      </c>
      <c r="M52" s="50"/>
      <c r="N52" s="50"/>
      <c r="O52" s="50"/>
      <c r="P52" s="50"/>
      <c r="Q52" s="50">
        <v>3</v>
      </c>
      <c r="R52" s="50">
        <v>2</v>
      </c>
      <c r="S52" s="50"/>
      <c r="T52" s="50">
        <v>6</v>
      </c>
      <c r="U52" s="50">
        <v>4</v>
      </c>
      <c r="V52" s="109">
        <v>15</v>
      </c>
      <c r="W52" s="50"/>
      <c r="X52" s="50"/>
      <c r="Y52" s="50"/>
      <c r="Z52" s="50"/>
      <c r="AA52" s="50">
        <v>1</v>
      </c>
      <c r="AB52" s="109">
        <v>1</v>
      </c>
      <c r="AC52" s="50">
        <v>77.599999999999994</v>
      </c>
    </row>
    <row r="53" spans="1:29" x14ac:dyDescent="0.2">
      <c r="A53" s="45" t="s">
        <v>3</v>
      </c>
      <c r="B53" s="46" t="s">
        <v>240</v>
      </c>
      <c r="C53" s="46"/>
      <c r="D53" s="46"/>
      <c r="E53" s="46"/>
      <c r="F53" s="46"/>
      <c r="G53" s="46"/>
      <c r="H53" s="46"/>
      <c r="I53" s="46"/>
      <c r="J53" s="46"/>
      <c r="K53" s="46"/>
      <c r="L53" s="53"/>
      <c r="M53" s="46"/>
      <c r="N53" s="46"/>
      <c r="O53" s="46"/>
      <c r="P53" s="46"/>
      <c r="Q53" s="46"/>
      <c r="R53" s="46"/>
      <c r="S53" s="46">
        <v>2</v>
      </c>
      <c r="T53" s="46"/>
      <c r="U53" s="46"/>
      <c r="V53" s="53">
        <v>2</v>
      </c>
      <c r="W53" s="46"/>
      <c r="X53" s="46"/>
      <c r="Y53" s="46"/>
      <c r="Z53" s="46"/>
      <c r="AA53" s="46"/>
      <c r="AB53" s="53"/>
      <c r="AC53" s="46">
        <v>2</v>
      </c>
    </row>
    <row r="54" spans="1:29" x14ac:dyDescent="0.2">
      <c r="A54" s="45" t="s">
        <v>3</v>
      </c>
      <c r="B54" s="46" t="s">
        <v>91</v>
      </c>
      <c r="C54" s="46"/>
      <c r="D54" s="46">
        <v>33</v>
      </c>
      <c r="E54" s="46">
        <v>581</v>
      </c>
      <c r="F54" s="46">
        <v>1446.5</v>
      </c>
      <c r="G54" s="46">
        <v>49</v>
      </c>
      <c r="H54" s="46">
        <v>3</v>
      </c>
      <c r="I54" s="46">
        <v>43.5</v>
      </c>
      <c r="J54" s="46">
        <v>128</v>
      </c>
      <c r="K54" s="46">
        <v>50</v>
      </c>
      <c r="L54" s="53">
        <v>2334</v>
      </c>
      <c r="M54" s="46"/>
      <c r="N54" s="46"/>
      <c r="O54" s="46"/>
      <c r="P54" s="46">
        <v>260</v>
      </c>
      <c r="Q54" s="46">
        <v>80</v>
      </c>
      <c r="R54" s="46">
        <v>8</v>
      </c>
      <c r="S54" s="46">
        <v>85</v>
      </c>
      <c r="T54" s="46">
        <v>53</v>
      </c>
      <c r="U54" s="46">
        <v>58</v>
      </c>
      <c r="V54" s="53">
        <v>544</v>
      </c>
      <c r="W54" s="46"/>
      <c r="X54" s="46"/>
      <c r="Y54" s="46">
        <v>9</v>
      </c>
      <c r="Z54" s="46">
        <v>35</v>
      </c>
      <c r="AA54" s="46">
        <v>3</v>
      </c>
      <c r="AB54" s="53">
        <v>47</v>
      </c>
      <c r="AC54" s="46">
        <v>2925</v>
      </c>
    </row>
    <row r="55" spans="1:29" x14ac:dyDescent="0.2">
      <c r="A55" s="45" t="s">
        <v>3</v>
      </c>
      <c r="B55" s="46" t="s">
        <v>92</v>
      </c>
      <c r="C55" s="46">
        <v>16</v>
      </c>
      <c r="D55" s="46">
        <v>7</v>
      </c>
      <c r="E55" s="46">
        <v>15.5</v>
      </c>
      <c r="F55" s="46">
        <v>16</v>
      </c>
      <c r="G55" s="46"/>
      <c r="H55" s="46"/>
      <c r="I55" s="46"/>
      <c r="J55" s="46"/>
      <c r="K55" s="46">
        <v>3</v>
      </c>
      <c r="L55" s="53">
        <v>57.5</v>
      </c>
      <c r="M55" s="46"/>
      <c r="N55" s="46">
        <v>18.5</v>
      </c>
      <c r="O55" s="46">
        <v>15</v>
      </c>
      <c r="P55" s="46">
        <v>189.5</v>
      </c>
      <c r="Q55" s="46">
        <v>16</v>
      </c>
      <c r="R55" s="46"/>
      <c r="S55" s="46"/>
      <c r="T55" s="46"/>
      <c r="U55" s="46">
        <v>8.6999999999999993</v>
      </c>
      <c r="V55" s="53">
        <v>247.7</v>
      </c>
      <c r="W55" s="46"/>
      <c r="X55" s="46"/>
      <c r="Y55" s="46"/>
      <c r="Z55" s="46"/>
      <c r="AA55" s="46"/>
      <c r="AB55" s="53"/>
      <c r="AC55" s="46">
        <v>305.2</v>
      </c>
    </row>
    <row r="56" spans="1:29" x14ac:dyDescent="0.2">
      <c r="A56" s="45" t="s">
        <v>3</v>
      </c>
      <c r="B56" s="46" t="s">
        <v>93</v>
      </c>
      <c r="C56" s="46"/>
      <c r="D56" s="46"/>
      <c r="E56" s="46"/>
      <c r="F56" s="46"/>
      <c r="G56" s="46"/>
      <c r="H56" s="46"/>
      <c r="I56" s="46"/>
      <c r="J56" s="46"/>
      <c r="K56" s="46"/>
      <c r="L56" s="53"/>
      <c r="M56" s="46"/>
      <c r="N56" s="46"/>
      <c r="O56" s="46">
        <v>2</v>
      </c>
      <c r="P56" s="46"/>
      <c r="Q56" s="46"/>
      <c r="R56" s="46"/>
      <c r="S56" s="46"/>
      <c r="T56" s="46"/>
      <c r="U56" s="46"/>
      <c r="V56" s="53">
        <v>2</v>
      </c>
      <c r="W56" s="46"/>
      <c r="X56" s="46"/>
      <c r="Y56" s="46"/>
      <c r="Z56" s="46"/>
      <c r="AA56" s="46"/>
      <c r="AB56" s="53"/>
      <c r="AC56" s="46">
        <v>2</v>
      </c>
    </row>
    <row r="57" spans="1:29" x14ac:dyDescent="0.2">
      <c r="A57" s="45" t="s">
        <v>3</v>
      </c>
      <c r="B57" s="46" t="s">
        <v>95</v>
      </c>
      <c r="C57" s="46"/>
      <c r="D57" s="46"/>
      <c r="E57" s="46"/>
      <c r="F57" s="46"/>
      <c r="G57" s="46"/>
      <c r="H57" s="46">
        <v>46</v>
      </c>
      <c r="I57" s="46">
        <v>11</v>
      </c>
      <c r="J57" s="46">
        <v>5</v>
      </c>
      <c r="K57" s="46">
        <v>2</v>
      </c>
      <c r="L57" s="53">
        <v>64</v>
      </c>
      <c r="M57" s="46"/>
      <c r="N57" s="46"/>
      <c r="O57" s="46"/>
      <c r="P57" s="46"/>
      <c r="Q57" s="46"/>
      <c r="R57" s="46"/>
      <c r="S57" s="46"/>
      <c r="T57" s="46"/>
      <c r="U57" s="46"/>
      <c r="V57" s="53"/>
      <c r="W57" s="46"/>
      <c r="X57" s="46"/>
      <c r="Y57" s="46"/>
      <c r="Z57" s="46"/>
      <c r="AA57" s="46"/>
      <c r="AB57" s="53"/>
      <c r="AC57" s="46">
        <v>64</v>
      </c>
    </row>
    <row r="58" spans="1:29" x14ac:dyDescent="0.2">
      <c r="A58" s="45" t="s">
        <v>3</v>
      </c>
      <c r="B58" s="46" t="s">
        <v>94</v>
      </c>
      <c r="C58" s="46"/>
      <c r="D58" s="46"/>
      <c r="E58" s="46"/>
      <c r="F58" s="46"/>
      <c r="G58" s="46"/>
      <c r="H58" s="46"/>
      <c r="I58" s="46"/>
      <c r="J58" s="46"/>
      <c r="K58" s="46"/>
      <c r="L58" s="53"/>
      <c r="M58" s="46"/>
      <c r="N58" s="46"/>
      <c r="O58" s="46"/>
      <c r="P58" s="46">
        <v>2516.6</v>
      </c>
      <c r="Q58" s="46">
        <v>308.5</v>
      </c>
      <c r="R58" s="46">
        <v>45.5</v>
      </c>
      <c r="S58" s="46">
        <v>130.69999999999999</v>
      </c>
      <c r="T58" s="46">
        <v>99.5</v>
      </c>
      <c r="U58" s="46">
        <v>42.8</v>
      </c>
      <c r="V58" s="53">
        <v>3143.6</v>
      </c>
      <c r="W58" s="46"/>
      <c r="X58" s="46"/>
      <c r="Y58" s="46"/>
      <c r="Z58" s="46"/>
      <c r="AA58" s="46"/>
      <c r="AB58" s="53"/>
      <c r="AC58" s="46">
        <v>3143.6</v>
      </c>
    </row>
    <row r="59" spans="1:29" x14ac:dyDescent="0.2">
      <c r="A59" s="50" t="s">
        <v>107</v>
      </c>
      <c r="B59" s="50"/>
      <c r="C59" s="50">
        <v>16</v>
      </c>
      <c r="D59" s="50">
        <v>40</v>
      </c>
      <c r="E59" s="50">
        <v>596.5</v>
      </c>
      <c r="F59" s="50">
        <v>1462.5</v>
      </c>
      <c r="G59" s="50">
        <v>49</v>
      </c>
      <c r="H59" s="50">
        <v>49</v>
      </c>
      <c r="I59" s="50">
        <v>54.5</v>
      </c>
      <c r="J59" s="50">
        <v>133</v>
      </c>
      <c r="K59" s="50">
        <v>55</v>
      </c>
      <c r="L59" s="109">
        <v>2455.5</v>
      </c>
      <c r="M59" s="50"/>
      <c r="N59" s="50">
        <v>18.5</v>
      </c>
      <c r="O59" s="50">
        <v>17</v>
      </c>
      <c r="P59" s="50">
        <v>2966.1</v>
      </c>
      <c r="Q59" s="50">
        <v>404.5</v>
      </c>
      <c r="R59" s="50">
        <v>53.5</v>
      </c>
      <c r="S59" s="50">
        <v>217.7</v>
      </c>
      <c r="T59" s="50">
        <v>152.5</v>
      </c>
      <c r="U59" s="50">
        <v>109.5</v>
      </c>
      <c r="V59" s="109">
        <v>3939.3</v>
      </c>
      <c r="W59" s="50"/>
      <c r="X59" s="50"/>
      <c r="Y59" s="50">
        <v>9</v>
      </c>
      <c r="Z59" s="50">
        <v>35</v>
      </c>
      <c r="AA59" s="50">
        <v>3</v>
      </c>
      <c r="AB59" s="109">
        <v>47</v>
      </c>
      <c r="AC59" s="50">
        <v>6441.7999999999993</v>
      </c>
    </row>
    <row r="60" spans="1:29" x14ac:dyDescent="0.2">
      <c r="A60" s="45" t="s">
        <v>40</v>
      </c>
      <c r="B60" s="46" t="s">
        <v>91</v>
      </c>
      <c r="C60" s="46"/>
      <c r="D60" s="46"/>
      <c r="E60" s="46">
        <v>5</v>
      </c>
      <c r="F60" s="46">
        <v>13</v>
      </c>
      <c r="G60" s="46"/>
      <c r="H60" s="46"/>
      <c r="I60" s="46">
        <v>8</v>
      </c>
      <c r="J60" s="46">
        <v>15</v>
      </c>
      <c r="K60" s="46">
        <v>11</v>
      </c>
      <c r="L60" s="53">
        <v>52</v>
      </c>
      <c r="M60" s="46"/>
      <c r="N60" s="46"/>
      <c r="O60" s="46"/>
      <c r="P60" s="46"/>
      <c r="Q60" s="46"/>
      <c r="R60" s="46"/>
      <c r="S60" s="46"/>
      <c r="T60" s="46"/>
      <c r="U60" s="46"/>
      <c r="V60" s="53"/>
      <c r="W60" s="46"/>
      <c r="X60" s="46"/>
      <c r="Y60" s="46"/>
      <c r="Z60" s="46"/>
      <c r="AA60" s="46"/>
      <c r="AB60" s="53"/>
      <c r="AC60" s="46">
        <v>52</v>
      </c>
    </row>
    <row r="61" spans="1:29" x14ac:dyDescent="0.2">
      <c r="A61" s="45" t="s">
        <v>40</v>
      </c>
      <c r="B61" s="46" t="s">
        <v>92</v>
      </c>
      <c r="C61" s="46">
        <v>1</v>
      </c>
      <c r="D61" s="46">
        <v>1</v>
      </c>
      <c r="E61" s="46"/>
      <c r="F61" s="46"/>
      <c r="G61" s="46"/>
      <c r="H61" s="46"/>
      <c r="I61" s="46"/>
      <c r="J61" s="46"/>
      <c r="K61" s="46"/>
      <c r="L61" s="53">
        <v>2</v>
      </c>
      <c r="M61" s="46"/>
      <c r="N61" s="46"/>
      <c r="O61" s="46"/>
      <c r="P61" s="46"/>
      <c r="Q61" s="46"/>
      <c r="R61" s="46"/>
      <c r="S61" s="46"/>
      <c r="T61" s="46"/>
      <c r="U61" s="46"/>
      <c r="V61" s="53"/>
      <c r="W61" s="46"/>
      <c r="X61" s="46"/>
      <c r="Y61" s="46"/>
      <c r="Z61" s="46"/>
      <c r="AA61" s="46"/>
      <c r="AB61" s="53"/>
      <c r="AC61" s="46">
        <v>2</v>
      </c>
    </row>
    <row r="62" spans="1:29" x14ac:dyDescent="0.2">
      <c r="A62" s="45" t="s">
        <v>40</v>
      </c>
      <c r="B62" s="46" t="s">
        <v>93</v>
      </c>
      <c r="C62" s="46"/>
      <c r="D62" s="46"/>
      <c r="E62" s="46">
        <v>45</v>
      </c>
      <c r="F62" s="46">
        <v>86</v>
      </c>
      <c r="G62" s="46"/>
      <c r="H62" s="46"/>
      <c r="I62" s="46"/>
      <c r="J62" s="46"/>
      <c r="K62" s="46"/>
      <c r="L62" s="53">
        <v>131</v>
      </c>
      <c r="M62" s="46"/>
      <c r="N62" s="46"/>
      <c r="O62" s="46">
        <v>870</v>
      </c>
      <c r="P62" s="46">
        <v>501</v>
      </c>
      <c r="Q62" s="46"/>
      <c r="R62" s="46"/>
      <c r="S62" s="46"/>
      <c r="T62" s="46"/>
      <c r="U62" s="46"/>
      <c r="V62" s="53">
        <v>1371</v>
      </c>
      <c r="W62" s="46"/>
      <c r="X62" s="46"/>
      <c r="Y62" s="46"/>
      <c r="Z62" s="46"/>
      <c r="AA62" s="46"/>
      <c r="AB62" s="53"/>
      <c r="AC62" s="46">
        <v>1502</v>
      </c>
    </row>
    <row r="63" spans="1:29" x14ac:dyDescent="0.2">
      <c r="A63" s="50" t="s">
        <v>108</v>
      </c>
      <c r="B63" s="50"/>
      <c r="C63" s="50">
        <v>1</v>
      </c>
      <c r="D63" s="50">
        <v>1</v>
      </c>
      <c r="E63" s="50">
        <v>50</v>
      </c>
      <c r="F63" s="50">
        <v>99</v>
      </c>
      <c r="G63" s="50"/>
      <c r="H63" s="50"/>
      <c r="I63" s="50">
        <v>8</v>
      </c>
      <c r="J63" s="50">
        <v>15</v>
      </c>
      <c r="K63" s="50">
        <v>11</v>
      </c>
      <c r="L63" s="109">
        <v>185</v>
      </c>
      <c r="M63" s="50"/>
      <c r="N63" s="50"/>
      <c r="O63" s="50">
        <v>870</v>
      </c>
      <c r="P63" s="50">
        <v>501</v>
      </c>
      <c r="Q63" s="50"/>
      <c r="R63" s="50"/>
      <c r="S63" s="50"/>
      <c r="T63" s="50"/>
      <c r="U63" s="50"/>
      <c r="V63" s="109">
        <v>1371</v>
      </c>
      <c r="W63" s="50"/>
      <c r="X63" s="50"/>
      <c r="Y63" s="50"/>
      <c r="Z63" s="50"/>
      <c r="AA63" s="50"/>
      <c r="AB63" s="109"/>
      <c r="AC63" s="50">
        <v>1556</v>
      </c>
    </row>
    <row r="64" spans="1:29" x14ac:dyDescent="0.2">
      <c r="A64" s="45" t="s">
        <v>4</v>
      </c>
      <c r="B64" s="46" t="s">
        <v>91</v>
      </c>
      <c r="C64" s="46"/>
      <c r="D64" s="46">
        <v>2</v>
      </c>
      <c r="E64" s="46">
        <v>13</v>
      </c>
      <c r="F64" s="46">
        <v>4</v>
      </c>
      <c r="G64" s="46"/>
      <c r="H64" s="46"/>
      <c r="I64" s="46"/>
      <c r="J64" s="46"/>
      <c r="K64" s="46"/>
      <c r="L64" s="53">
        <v>19</v>
      </c>
      <c r="M64" s="46"/>
      <c r="N64" s="46"/>
      <c r="O64" s="46"/>
      <c r="P64" s="46"/>
      <c r="Q64" s="46"/>
      <c r="R64" s="46">
        <v>12</v>
      </c>
      <c r="S64" s="46">
        <v>28</v>
      </c>
      <c r="T64" s="46">
        <v>39</v>
      </c>
      <c r="U64" s="46">
        <v>12</v>
      </c>
      <c r="V64" s="53">
        <v>91</v>
      </c>
      <c r="W64" s="46"/>
      <c r="X64" s="46"/>
      <c r="Y64" s="46"/>
      <c r="Z64" s="46"/>
      <c r="AA64" s="46"/>
      <c r="AB64" s="53"/>
      <c r="AC64" s="46">
        <v>110</v>
      </c>
    </row>
    <row r="65" spans="1:29" x14ac:dyDescent="0.2">
      <c r="A65" s="45" t="s">
        <v>4</v>
      </c>
      <c r="B65" s="46" t="s">
        <v>92</v>
      </c>
      <c r="C65" s="46">
        <v>15.5</v>
      </c>
      <c r="D65" s="46">
        <v>10</v>
      </c>
      <c r="E65" s="46">
        <v>1</v>
      </c>
      <c r="F65" s="46"/>
      <c r="G65" s="46"/>
      <c r="H65" s="46"/>
      <c r="I65" s="46"/>
      <c r="J65" s="46"/>
      <c r="K65" s="46"/>
      <c r="L65" s="53">
        <v>26.5</v>
      </c>
      <c r="M65" s="46">
        <v>1</v>
      </c>
      <c r="N65" s="46">
        <v>1</v>
      </c>
      <c r="O65" s="46"/>
      <c r="P65" s="46"/>
      <c r="Q65" s="46"/>
      <c r="R65" s="46"/>
      <c r="S65" s="46"/>
      <c r="T65" s="46"/>
      <c r="U65" s="46">
        <v>23</v>
      </c>
      <c r="V65" s="53">
        <v>25</v>
      </c>
      <c r="W65" s="46"/>
      <c r="X65" s="46"/>
      <c r="Y65" s="46"/>
      <c r="Z65" s="46"/>
      <c r="AA65" s="46"/>
      <c r="AB65" s="53"/>
      <c r="AC65" s="46">
        <v>51.5</v>
      </c>
    </row>
    <row r="66" spans="1:29" x14ac:dyDescent="0.2">
      <c r="A66" s="45" t="s">
        <v>4</v>
      </c>
      <c r="B66" s="46" t="s">
        <v>93</v>
      </c>
      <c r="C66" s="46"/>
      <c r="D66" s="46"/>
      <c r="E66" s="46"/>
      <c r="F66" s="46"/>
      <c r="G66" s="46"/>
      <c r="H66" s="46"/>
      <c r="I66" s="46"/>
      <c r="J66" s="46"/>
      <c r="K66" s="46"/>
      <c r="L66" s="53"/>
      <c r="M66" s="46"/>
      <c r="N66" s="46"/>
      <c r="O66" s="46">
        <v>1</v>
      </c>
      <c r="P66" s="46">
        <v>8</v>
      </c>
      <c r="Q66" s="46"/>
      <c r="R66" s="46"/>
      <c r="S66" s="46"/>
      <c r="T66" s="46"/>
      <c r="U66" s="46"/>
      <c r="V66" s="53">
        <v>9</v>
      </c>
      <c r="W66" s="46"/>
      <c r="X66" s="46"/>
      <c r="Y66" s="46"/>
      <c r="Z66" s="46"/>
      <c r="AA66" s="46"/>
      <c r="AB66" s="53"/>
      <c r="AC66" s="46">
        <v>9</v>
      </c>
    </row>
    <row r="67" spans="1:29" x14ac:dyDescent="0.2">
      <c r="A67" s="45" t="s">
        <v>4</v>
      </c>
      <c r="B67" s="46" t="s">
        <v>94</v>
      </c>
      <c r="C67" s="46"/>
      <c r="D67" s="46"/>
      <c r="E67" s="46"/>
      <c r="F67" s="46"/>
      <c r="G67" s="46"/>
      <c r="H67" s="46"/>
      <c r="I67" s="46"/>
      <c r="J67" s="46"/>
      <c r="K67" s="46"/>
      <c r="L67" s="53"/>
      <c r="M67" s="46"/>
      <c r="N67" s="46"/>
      <c r="O67" s="46"/>
      <c r="P67" s="46"/>
      <c r="Q67" s="46">
        <v>1</v>
      </c>
      <c r="R67" s="46"/>
      <c r="S67" s="46">
        <v>4</v>
      </c>
      <c r="T67" s="46">
        <v>3</v>
      </c>
      <c r="U67" s="46">
        <v>2</v>
      </c>
      <c r="V67" s="53">
        <v>10</v>
      </c>
      <c r="W67" s="46"/>
      <c r="X67" s="46"/>
      <c r="Y67" s="46"/>
      <c r="Z67" s="46"/>
      <c r="AA67" s="46"/>
      <c r="AB67" s="53"/>
      <c r="AC67" s="46">
        <v>10</v>
      </c>
    </row>
    <row r="68" spans="1:29" x14ac:dyDescent="0.2">
      <c r="A68" s="50" t="s">
        <v>109</v>
      </c>
      <c r="B68" s="50"/>
      <c r="C68" s="50">
        <v>15.5</v>
      </c>
      <c r="D68" s="50">
        <v>12</v>
      </c>
      <c r="E68" s="50">
        <v>14</v>
      </c>
      <c r="F68" s="50">
        <v>4</v>
      </c>
      <c r="G68" s="50"/>
      <c r="H68" s="50"/>
      <c r="I68" s="50"/>
      <c r="J68" s="50"/>
      <c r="K68" s="50"/>
      <c r="L68" s="109">
        <v>45.5</v>
      </c>
      <c r="M68" s="50">
        <v>1</v>
      </c>
      <c r="N68" s="50">
        <v>1</v>
      </c>
      <c r="O68" s="50">
        <v>1</v>
      </c>
      <c r="P68" s="50">
        <v>8</v>
      </c>
      <c r="Q68" s="50">
        <v>1</v>
      </c>
      <c r="R68" s="50">
        <v>12</v>
      </c>
      <c r="S68" s="50">
        <v>32</v>
      </c>
      <c r="T68" s="50">
        <v>42</v>
      </c>
      <c r="U68" s="50">
        <v>37</v>
      </c>
      <c r="V68" s="109">
        <v>135</v>
      </c>
      <c r="W68" s="50"/>
      <c r="X68" s="50"/>
      <c r="Y68" s="50"/>
      <c r="Z68" s="50"/>
      <c r="AA68" s="50"/>
      <c r="AB68" s="109"/>
      <c r="AC68" s="50">
        <v>180.5</v>
      </c>
    </row>
    <row r="69" spans="1:29" x14ac:dyDescent="0.2">
      <c r="A69" s="45" t="s">
        <v>45</v>
      </c>
      <c r="B69" s="46" t="s">
        <v>93</v>
      </c>
      <c r="C69" s="46"/>
      <c r="D69" s="46"/>
      <c r="E69" s="46">
        <v>5</v>
      </c>
      <c r="F69" s="46">
        <v>3</v>
      </c>
      <c r="G69" s="46"/>
      <c r="H69" s="46"/>
      <c r="I69" s="46"/>
      <c r="J69" s="46"/>
      <c r="K69" s="46"/>
      <c r="L69" s="53">
        <v>8</v>
      </c>
      <c r="M69" s="46"/>
      <c r="N69" s="46"/>
      <c r="O69" s="46"/>
      <c r="P69" s="46"/>
      <c r="Q69" s="46"/>
      <c r="R69" s="46"/>
      <c r="S69" s="46"/>
      <c r="T69" s="46"/>
      <c r="U69" s="46"/>
      <c r="V69" s="53"/>
      <c r="W69" s="46"/>
      <c r="X69" s="46"/>
      <c r="Y69" s="46"/>
      <c r="Z69" s="46"/>
      <c r="AA69" s="46"/>
      <c r="AB69" s="53"/>
      <c r="AC69" s="46">
        <v>8</v>
      </c>
    </row>
    <row r="70" spans="1:29" x14ac:dyDescent="0.2">
      <c r="A70" s="50" t="s">
        <v>110</v>
      </c>
      <c r="B70" s="50"/>
      <c r="C70" s="50"/>
      <c r="D70" s="50"/>
      <c r="E70" s="50">
        <v>5</v>
      </c>
      <c r="F70" s="50">
        <v>3</v>
      </c>
      <c r="G70" s="50"/>
      <c r="H70" s="50"/>
      <c r="I70" s="50"/>
      <c r="J70" s="50"/>
      <c r="K70" s="50"/>
      <c r="L70" s="109">
        <v>8</v>
      </c>
      <c r="M70" s="50"/>
      <c r="N70" s="50"/>
      <c r="O70" s="50"/>
      <c r="P70" s="50"/>
      <c r="Q70" s="50"/>
      <c r="R70" s="50"/>
      <c r="S70" s="50"/>
      <c r="T70" s="50"/>
      <c r="U70" s="50"/>
      <c r="V70" s="109"/>
      <c r="W70" s="50"/>
      <c r="X70" s="50"/>
      <c r="Y70" s="50"/>
      <c r="Z70" s="50"/>
      <c r="AA70" s="50"/>
      <c r="AB70" s="109"/>
      <c r="AC70" s="50">
        <v>8</v>
      </c>
    </row>
    <row r="71" spans="1:29" x14ac:dyDescent="0.2">
      <c r="A71" s="45" t="s">
        <v>47</v>
      </c>
      <c r="B71" s="46" t="s">
        <v>235</v>
      </c>
      <c r="C71" s="46"/>
      <c r="D71" s="46"/>
      <c r="E71" s="46"/>
      <c r="F71" s="46"/>
      <c r="G71" s="46"/>
      <c r="H71" s="46"/>
      <c r="I71" s="46"/>
      <c r="J71" s="46"/>
      <c r="K71" s="46"/>
      <c r="L71" s="53"/>
      <c r="M71" s="46"/>
      <c r="N71" s="46"/>
      <c r="O71" s="46"/>
      <c r="P71" s="46"/>
      <c r="Q71" s="46"/>
      <c r="R71" s="46">
        <v>119</v>
      </c>
      <c r="S71" s="46">
        <v>619</v>
      </c>
      <c r="T71" s="46">
        <v>25.5</v>
      </c>
      <c r="U71" s="46"/>
      <c r="V71" s="53">
        <v>763.5</v>
      </c>
      <c r="W71" s="46"/>
      <c r="X71" s="46"/>
      <c r="Y71" s="46"/>
      <c r="Z71" s="46"/>
      <c r="AA71" s="46"/>
      <c r="AB71" s="53"/>
      <c r="AC71" s="46">
        <v>763.5</v>
      </c>
    </row>
    <row r="72" spans="1:29" x14ac:dyDescent="0.2">
      <c r="A72" s="45" t="s">
        <v>47</v>
      </c>
      <c r="B72" s="46" t="s">
        <v>91</v>
      </c>
      <c r="C72" s="46"/>
      <c r="D72" s="46"/>
      <c r="E72" s="46"/>
      <c r="F72" s="46"/>
      <c r="G72" s="46"/>
      <c r="H72" s="46"/>
      <c r="I72" s="46"/>
      <c r="J72" s="46"/>
      <c r="K72" s="46"/>
      <c r="L72" s="53"/>
      <c r="M72" s="46"/>
      <c r="N72" s="46"/>
      <c r="O72" s="46"/>
      <c r="P72" s="46"/>
      <c r="Q72" s="46"/>
      <c r="R72" s="46">
        <v>195</v>
      </c>
      <c r="S72" s="46">
        <v>101</v>
      </c>
      <c r="T72" s="46">
        <v>5</v>
      </c>
      <c r="U72" s="46"/>
      <c r="V72" s="53">
        <v>301</v>
      </c>
      <c r="W72" s="46"/>
      <c r="X72" s="46"/>
      <c r="Y72" s="46"/>
      <c r="Z72" s="46"/>
      <c r="AA72" s="46"/>
      <c r="AB72" s="53"/>
      <c r="AC72" s="46">
        <v>301</v>
      </c>
    </row>
    <row r="73" spans="1:29" x14ac:dyDescent="0.2">
      <c r="A73" s="45" t="s">
        <v>47</v>
      </c>
      <c r="B73" s="46" t="s">
        <v>94</v>
      </c>
      <c r="C73" s="46"/>
      <c r="D73" s="46"/>
      <c r="E73" s="46"/>
      <c r="F73" s="46"/>
      <c r="G73" s="46"/>
      <c r="H73" s="46"/>
      <c r="I73" s="46"/>
      <c r="J73" s="46"/>
      <c r="K73" s="46"/>
      <c r="L73" s="53"/>
      <c r="M73" s="46"/>
      <c r="N73" s="46"/>
      <c r="O73" s="46"/>
      <c r="P73" s="46"/>
      <c r="Q73" s="46"/>
      <c r="R73" s="46">
        <v>1052</v>
      </c>
      <c r="S73" s="46">
        <v>1982.4</v>
      </c>
      <c r="T73" s="46">
        <v>412.2</v>
      </c>
      <c r="U73" s="46"/>
      <c r="V73" s="53">
        <v>3446.6</v>
      </c>
      <c r="W73" s="46"/>
      <c r="X73" s="46"/>
      <c r="Y73" s="46"/>
      <c r="Z73" s="46"/>
      <c r="AA73" s="46"/>
      <c r="AB73" s="53"/>
      <c r="AC73" s="46">
        <v>3446.6</v>
      </c>
    </row>
    <row r="74" spans="1:29" x14ac:dyDescent="0.2">
      <c r="A74" s="50" t="s">
        <v>236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109"/>
      <c r="M74" s="50"/>
      <c r="N74" s="50"/>
      <c r="O74" s="50"/>
      <c r="P74" s="50"/>
      <c r="Q74" s="50"/>
      <c r="R74" s="50">
        <v>1366</v>
      </c>
      <c r="S74" s="50">
        <v>2702.4</v>
      </c>
      <c r="T74" s="50">
        <v>442.7</v>
      </c>
      <c r="U74" s="50"/>
      <c r="V74" s="109">
        <v>4511.1000000000004</v>
      </c>
      <c r="W74" s="50"/>
      <c r="X74" s="50"/>
      <c r="Y74" s="50"/>
      <c r="Z74" s="50"/>
      <c r="AA74" s="50"/>
      <c r="AB74" s="109"/>
      <c r="AC74" s="50">
        <v>4511.1000000000004</v>
      </c>
    </row>
    <row r="75" spans="1:29" x14ac:dyDescent="0.2">
      <c r="A75" s="45" t="s">
        <v>49</v>
      </c>
      <c r="B75" s="46" t="s">
        <v>91</v>
      </c>
      <c r="C75" s="46"/>
      <c r="D75" s="46"/>
      <c r="E75" s="46"/>
      <c r="F75" s="46">
        <v>1</v>
      </c>
      <c r="G75" s="46"/>
      <c r="H75" s="46">
        <v>2</v>
      </c>
      <c r="I75" s="46">
        <v>2</v>
      </c>
      <c r="J75" s="46"/>
      <c r="K75" s="46"/>
      <c r="L75" s="53">
        <v>5</v>
      </c>
      <c r="M75" s="46"/>
      <c r="N75" s="46"/>
      <c r="O75" s="46"/>
      <c r="P75" s="46"/>
      <c r="Q75" s="46"/>
      <c r="R75" s="46">
        <v>3.8</v>
      </c>
      <c r="S75" s="46">
        <v>10</v>
      </c>
      <c r="T75" s="46">
        <v>18.900000000000002</v>
      </c>
      <c r="U75" s="46">
        <v>1.8</v>
      </c>
      <c r="V75" s="53">
        <v>34.5</v>
      </c>
      <c r="W75" s="46"/>
      <c r="X75" s="46"/>
      <c r="Y75" s="46"/>
      <c r="Z75" s="46"/>
      <c r="AA75" s="46"/>
      <c r="AB75" s="53"/>
      <c r="AC75" s="46">
        <v>39.5</v>
      </c>
    </row>
    <row r="76" spans="1:29" x14ac:dyDescent="0.2">
      <c r="A76" s="45" t="s">
        <v>49</v>
      </c>
      <c r="B76" s="46" t="s">
        <v>93</v>
      </c>
      <c r="C76" s="46"/>
      <c r="D76" s="46"/>
      <c r="E76" s="46"/>
      <c r="F76" s="46"/>
      <c r="G76" s="46"/>
      <c r="H76" s="46"/>
      <c r="I76" s="46"/>
      <c r="J76" s="46"/>
      <c r="K76" s="46"/>
      <c r="L76" s="53"/>
      <c r="M76" s="46"/>
      <c r="N76" s="46"/>
      <c r="O76" s="46"/>
      <c r="P76" s="46">
        <v>70</v>
      </c>
      <c r="Q76" s="46"/>
      <c r="R76" s="46"/>
      <c r="S76" s="46"/>
      <c r="T76" s="46"/>
      <c r="U76" s="46"/>
      <c r="V76" s="53">
        <v>70</v>
      </c>
      <c r="W76" s="46"/>
      <c r="X76" s="46"/>
      <c r="Y76" s="46"/>
      <c r="Z76" s="46"/>
      <c r="AA76" s="46"/>
      <c r="AB76" s="53"/>
      <c r="AC76" s="46">
        <v>70</v>
      </c>
    </row>
    <row r="77" spans="1:29" x14ac:dyDescent="0.2">
      <c r="A77" s="50" t="s">
        <v>111</v>
      </c>
      <c r="B77" s="50"/>
      <c r="C77" s="50"/>
      <c r="D77" s="50"/>
      <c r="E77" s="50"/>
      <c r="F77" s="50">
        <v>1</v>
      </c>
      <c r="G77" s="50"/>
      <c r="H77" s="50">
        <v>2</v>
      </c>
      <c r="I77" s="50">
        <v>2</v>
      </c>
      <c r="J77" s="50"/>
      <c r="K77" s="50"/>
      <c r="L77" s="109">
        <v>5</v>
      </c>
      <c r="M77" s="50"/>
      <c r="N77" s="50"/>
      <c r="O77" s="50"/>
      <c r="P77" s="50">
        <v>70</v>
      </c>
      <c r="Q77" s="50"/>
      <c r="R77" s="50">
        <v>3.8</v>
      </c>
      <c r="S77" s="50">
        <v>10</v>
      </c>
      <c r="T77" s="50">
        <v>18.900000000000002</v>
      </c>
      <c r="U77" s="50">
        <v>1.8</v>
      </c>
      <c r="V77" s="109">
        <v>104.5</v>
      </c>
      <c r="W77" s="50"/>
      <c r="X77" s="50"/>
      <c r="Y77" s="50"/>
      <c r="Z77" s="50"/>
      <c r="AA77" s="50"/>
      <c r="AB77" s="109"/>
      <c r="AC77" s="50">
        <v>109.5</v>
      </c>
    </row>
    <row r="78" spans="1:29" x14ac:dyDescent="0.2">
      <c r="A78" s="45" t="s">
        <v>64</v>
      </c>
      <c r="B78" s="46" t="s">
        <v>91</v>
      </c>
      <c r="C78" s="46"/>
      <c r="D78" s="46">
        <v>61</v>
      </c>
      <c r="E78" s="46">
        <v>9448</v>
      </c>
      <c r="F78" s="46">
        <v>32785.9</v>
      </c>
      <c r="G78" s="46">
        <v>611</v>
      </c>
      <c r="H78" s="46">
        <v>52</v>
      </c>
      <c r="I78" s="46">
        <v>148</v>
      </c>
      <c r="J78" s="46">
        <v>135</v>
      </c>
      <c r="K78" s="46">
        <v>28.5</v>
      </c>
      <c r="L78" s="53">
        <v>43269.4</v>
      </c>
      <c r="M78" s="46"/>
      <c r="N78" s="46"/>
      <c r="O78" s="46">
        <v>50</v>
      </c>
      <c r="P78" s="46">
        <v>2345</v>
      </c>
      <c r="Q78" s="46">
        <v>721</v>
      </c>
      <c r="R78" s="46">
        <v>51</v>
      </c>
      <c r="S78" s="46">
        <v>677</v>
      </c>
      <c r="T78" s="46">
        <v>1405</v>
      </c>
      <c r="U78" s="46">
        <v>207.1</v>
      </c>
      <c r="V78" s="53">
        <v>5456.1</v>
      </c>
      <c r="W78" s="46"/>
      <c r="X78" s="46"/>
      <c r="Y78" s="46">
        <v>345</v>
      </c>
      <c r="Z78" s="46">
        <v>929</v>
      </c>
      <c r="AA78" s="46">
        <v>43</v>
      </c>
      <c r="AB78" s="53">
        <v>1317</v>
      </c>
      <c r="AC78" s="46">
        <v>50042.5</v>
      </c>
    </row>
    <row r="79" spans="1:29" x14ac:dyDescent="0.2">
      <c r="A79" s="45" t="s">
        <v>64</v>
      </c>
      <c r="B79" s="46" t="s">
        <v>92</v>
      </c>
      <c r="C79" s="46">
        <v>31</v>
      </c>
      <c r="D79" s="46">
        <v>22.5</v>
      </c>
      <c r="E79" s="46">
        <v>93</v>
      </c>
      <c r="F79" s="46"/>
      <c r="G79" s="46"/>
      <c r="H79" s="46"/>
      <c r="I79" s="46"/>
      <c r="J79" s="46"/>
      <c r="K79" s="46"/>
      <c r="L79" s="53">
        <v>146.5</v>
      </c>
      <c r="M79" s="46">
        <v>1</v>
      </c>
      <c r="N79" s="46"/>
      <c r="O79" s="46">
        <v>1650</v>
      </c>
      <c r="P79" s="46">
        <v>922</v>
      </c>
      <c r="Q79" s="46"/>
      <c r="R79" s="46"/>
      <c r="S79" s="46"/>
      <c r="T79" s="46"/>
      <c r="U79" s="46"/>
      <c r="V79" s="53">
        <v>2573</v>
      </c>
      <c r="W79" s="46">
        <v>6</v>
      </c>
      <c r="X79" s="46"/>
      <c r="Y79" s="46"/>
      <c r="Z79" s="46"/>
      <c r="AA79" s="46"/>
      <c r="AB79" s="53">
        <v>6</v>
      </c>
      <c r="AC79" s="46">
        <v>2725.5</v>
      </c>
    </row>
    <row r="80" spans="1:29" x14ac:dyDescent="0.2">
      <c r="A80" s="45" t="s">
        <v>64</v>
      </c>
      <c r="B80" s="46" t="s">
        <v>93</v>
      </c>
      <c r="C80" s="46"/>
      <c r="D80" s="46"/>
      <c r="E80" s="46">
        <v>10564</v>
      </c>
      <c r="F80" s="46">
        <v>15039</v>
      </c>
      <c r="G80" s="46"/>
      <c r="H80" s="46"/>
      <c r="I80" s="46"/>
      <c r="J80" s="46"/>
      <c r="K80" s="46"/>
      <c r="L80" s="53">
        <v>25603</v>
      </c>
      <c r="M80" s="46"/>
      <c r="N80" s="46"/>
      <c r="O80" s="46">
        <v>34045</v>
      </c>
      <c r="P80" s="46">
        <v>31971</v>
      </c>
      <c r="Q80" s="46">
        <v>1840</v>
      </c>
      <c r="R80" s="46"/>
      <c r="S80" s="46"/>
      <c r="T80" s="46"/>
      <c r="U80" s="46"/>
      <c r="V80" s="53">
        <v>67856</v>
      </c>
      <c r="W80" s="46"/>
      <c r="X80" s="46"/>
      <c r="Y80" s="46">
        <v>478</v>
      </c>
      <c r="Z80" s="46"/>
      <c r="AA80" s="46"/>
      <c r="AB80" s="53">
        <v>478</v>
      </c>
      <c r="AC80" s="46">
        <v>93937</v>
      </c>
    </row>
    <row r="81" spans="1:29" x14ac:dyDescent="0.2">
      <c r="A81" s="45" t="s">
        <v>64</v>
      </c>
      <c r="B81" s="46" t="s">
        <v>94</v>
      </c>
      <c r="C81" s="46"/>
      <c r="D81" s="46"/>
      <c r="E81" s="46"/>
      <c r="F81" s="46">
        <v>2300</v>
      </c>
      <c r="G81" s="46">
        <v>135</v>
      </c>
      <c r="H81" s="46"/>
      <c r="I81" s="46"/>
      <c r="J81" s="46">
        <v>100</v>
      </c>
      <c r="K81" s="46">
        <v>371</v>
      </c>
      <c r="L81" s="53">
        <v>2906</v>
      </c>
      <c r="M81" s="46"/>
      <c r="N81" s="46"/>
      <c r="O81" s="46"/>
      <c r="P81" s="46">
        <v>13718</v>
      </c>
      <c r="Q81" s="46">
        <v>2043</v>
      </c>
      <c r="R81" s="46">
        <v>484</v>
      </c>
      <c r="S81" s="46">
        <v>1832</v>
      </c>
      <c r="T81" s="46">
        <v>2364</v>
      </c>
      <c r="U81" s="46">
        <v>483</v>
      </c>
      <c r="V81" s="53">
        <v>20924</v>
      </c>
      <c r="W81" s="46"/>
      <c r="X81" s="46"/>
      <c r="Y81" s="46"/>
      <c r="Z81" s="46"/>
      <c r="AA81" s="46"/>
      <c r="AB81" s="53"/>
      <c r="AC81" s="46">
        <v>23830</v>
      </c>
    </row>
    <row r="82" spans="1:29" x14ac:dyDescent="0.2">
      <c r="A82" s="50" t="s">
        <v>112</v>
      </c>
      <c r="B82" s="50"/>
      <c r="C82" s="50">
        <v>31</v>
      </c>
      <c r="D82" s="50">
        <v>83.5</v>
      </c>
      <c r="E82" s="50">
        <v>20105</v>
      </c>
      <c r="F82" s="50">
        <v>50124.9</v>
      </c>
      <c r="G82" s="50">
        <v>746</v>
      </c>
      <c r="H82" s="50">
        <v>52</v>
      </c>
      <c r="I82" s="50">
        <v>148</v>
      </c>
      <c r="J82" s="50">
        <v>235</v>
      </c>
      <c r="K82" s="50">
        <v>399.5</v>
      </c>
      <c r="L82" s="109">
        <v>71924.899999999994</v>
      </c>
      <c r="M82" s="50">
        <v>1</v>
      </c>
      <c r="N82" s="50"/>
      <c r="O82" s="50">
        <v>35745</v>
      </c>
      <c r="P82" s="50">
        <v>48956</v>
      </c>
      <c r="Q82" s="50">
        <v>4604</v>
      </c>
      <c r="R82" s="50">
        <v>535</v>
      </c>
      <c r="S82" s="50">
        <v>2509</v>
      </c>
      <c r="T82" s="50">
        <v>3769</v>
      </c>
      <c r="U82" s="50">
        <v>690.1</v>
      </c>
      <c r="V82" s="109">
        <v>96809.1</v>
      </c>
      <c r="W82" s="50">
        <v>6</v>
      </c>
      <c r="X82" s="50"/>
      <c r="Y82" s="50">
        <v>823</v>
      </c>
      <c r="Z82" s="50">
        <v>929</v>
      </c>
      <c r="AA82" s="50">
        <v>43</v>
      </c>
      <c r="AB82" s="109">
        <v>1801</v>
      </c>
      <c r="AC82" s="50">
        <v>170535</v>
      </c>
    </row>
    <row r="83" spans="1:29" x14ac:dyDescent="0.2">
      <c r="A83" s="44" t="s">
        <v>123</v>
      </c>
      <c r="B83" s="44" t="s">
        <v>0</v>
      </c>
      <c r="C83" s="44">
        <v>12035.3</v>
      </c>
      <c r="D83" s="44">
        <v>7954.5</v>
      </c>
      <c r="E83" s="44">
        <v>41012.1</v>
      </c>
      <c r="F83" s="44">
        <v>129407.4</v>
      </c>
      <c r="G83" s="44">
        <v>7721.5</v>
      </c>
      <c r="H83" s="44">
        <v>12722.5</v>
      </c>
      <c r="I83" s="44">
        <v>17973</v>
      </c>
      <c r="J83" s="44">
        <v>35004.1</v>
      </c>
      <c r="K83" s="44">
        <v>19399.300000000003</v>
      </c>
      <c r="L83" s="44">
        <v>283229.7</v>
      </c>
      <c r="M83" s="44">
        <v>111145.59999999999</v>
      </c>
      <c r="N83" s="44">
        <v>153458.40000000002</v>
      </c>
      <c r="O83" s="44">
        <v>80333.8</v>
      </c>
      <c r="P83" s="44">
        <v>135384.6</v>
      </c>
      <c r="Q83" s="44">
        <v>144048.29999999999</v>
      </c>
      <c r="R83" s="44">
        <v>41217.700000000004</v>
      </c>
      <c r="S83" s="44">
        <v>55769.100000000006</v>
      </c>
      <c r="T83" s="44">
        <v>61055.599999999991</v>
      </c>
      <c r="U83" s="44">
        <v>77436.700000000012</v>
      </c>
      <c r="V83" s="44">
        <v>859849.79999999981</v>
      </c>
      <c r="W83" s="44">
        <v>1037</v>
      </c>
      <c r="X83" s="44">
        <v>217</v>
      </c>
      <c r="Y83" s="44">
        <v>2582</v>
      </c>
      <c r="Z83" s="44">
        <v>13101</v>
      </c>
      <c r="AA83" s="44">
        <v>2578</v>
      </c>
      <c r="AB83" s="44">
        <v>19515</v>
      </c>
      <c r="AC83" s="44">
        <v>1162594.5</v>
      </c>
    </row>
    <row r="86" spans="1:29" x14ac:dyDescent="0.2">
      <c r="A86" s="1" t="s">
        <v>248</v>
      </c>
      <c r="B86" s="1" t="s">
        <v>249</v>
      </c>
    </row>
    <row r="88" spans="1:29" x14ac:dyDescent="0.2">
      <c r="A88" s="111" t="s">
        <v>247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</row>
    <row r="89" spans="1:29" x14ac:dyDescent="0.2">
      <c r="A89" s="111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</row>
    <row r="90" spans="1:29" x14ac:dyDescent="0.2">
      <c r="A90" s="2"/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29" x14ac:dyDescent="0.2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29" x14ac:dyDescent="0.2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29" x14ac:dyDescent="0.2">
      <c r="A93" s="2" t="s">
        <v>5</v>
      </c>
      <c r="B93" s="2" t="s">
        <v>76</v>
      </c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29" x14ac:dyDescent="0.2">
      <c r="A94" s="2"/>
      <c r="B94" s="2" t="s">
        <v>83</v>
      </c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29" x14ac:dyDescent="0.2">
      <c r="A95" s="2"/>
      <c r="B95" s="2" t="s">
        <v>119</v>
      </c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29" x14ac:dyDescent="0.2">
      <c r="A96" s="2"/>
      <c r="B96" s="1" t="s">
        <v>79</v>
      </c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</sheetData>
  <autoFilter ref="A5:AC83" xr:uid="{52D48F5B-FF86-45BA-BA72-16EA9EF67D20}"/>
  <mergeCells count="5">
    <mergeCell ref="M4:U4"/>
    <mergeCell ref="W4:AA4"/>
    <mergeCell ref="A1:Q1"/>
    <mergeCell ref="A88:S89"/>
    <mergeCell ref="C4:K4"/>
  </mergeCells>
  <phoneticPr fontId="1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DE710-FE35-4D5C-867C-394DE82068F3}">
  <dimension ref="A1:AI96"/>
  <sheetViews>
    <sheetView workbookViewId="0">
      <pane ySplit="5" topLeftCell="A6" activePane="bottomLeft" state="frozen"/>
      <selection pane="bottomLeft" activeCell="B7" sqref="B7"/>
    </sheetView>
  </sheetViews>
  <sheetFormatPr defaultRowHeight="12.75" x14ac:dyDescent="0.2"/>
  <cols>
    <col min="1" max="1" width="23.85546875" bestFit="1" customWidth="1"/>
    <col min="2" max="2" width="24.5703125" bestFit="1" customWidth="1"/>
    <col min="34" max="34" width="11" bestFit="1" customWidth="1"/>
  </cols>
  <sheetData>
    <row r="1" spans="1:35" x14ac:dyDescent="0.2">
      <c r="A1" s="115" t="s">
        <v>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3" spans="1:35" ht="13.5" thickBot="1" x14ac:dyDescent="0.25">
      <c r="A3" s="34" t="s">
        <v>244</v>
      </c>
    </row>
    <row r="4" spans="1:35" x14ac:dyDescent="0.2">
      <c r="A4" s="122"/>
      <c r="B4" s="123"/>
      <c r="C4" s="119" t="s">
        <v>120</v>
      </c>
      <c r="D4" s="120"/>
      <c r="E4" s="121"/>
      <c r="F4" s="72" t="s">
        <v>120</v>
      </c>
      <c r="G4" s="116" t="s">
        <v>121</v>
      </c>
      <c r="H4" s="118"/>
      <c r="I4" s="118"/>
      <c r="J4" s="72" t="s">
        <v>250</v>
      </c>
      <c r="K4" s="116" t="s">
        <v>115</v>
      </c>
      <c r="L4" s="118"/>
      <c r="M4" s="118"/>
      <c r="N4" s="72" t="s">
        <v>115</v>
      </c>
      <c r="O4" s="116" t="s">
        <v>122</v>
      </c>
      <c r="P4" s="118"/>
      <c r="Q4" s="118"/>
      <c r="R4" s="72" t="s">
        <v>122</v>
      </c>
      <c r="S4" s="116" t="s">
        <v>117</v>
      </c>
      <c r="T4" s="118"/>
      <c r="U4" s="117"/>
      <c r="V4" s="72" t="s">
        <v>117</v>
      </c>
      <c r="W4" s="116" t="s">
        <v>118</v>
      </c>
      <c r="X4" s="117"/>
      <c r="Y4" s="72" t="s">
        <v>118</v>
      </c>
      <c r="Z4" s="116" t="s">
        <v>237</v>
      </c>
      <c r="AA4" s="118"/>
      <c r="AB4" s="72" t="s">
        <v>237</v>
      </c>
      <c r="AC4" s="116" t="s">
        <v>243</v>
      </c>
      <c r="AD4" s="117"/>
      <c r="AE4" s="72" t="s">
        <v>243</v>
      </c>
      <c r="AF4" s="116" t="s">
        <v>251</v>
      </c>
      <c r="AG4" s="117"/>
      <c r="AH4" s="88" t="s">
        <v>251</v>
      </c>
      <c r="AI4" s="72" t="s">
        <v>123</v>
      </c>
    </row>
    <row r="5" spans="1:35" ht="13.5" thickBot="1" x14ac:dyDescent="0.25">
      <c r="A5" s="79" t="s">
        <v>90</v>
      </c>
      <c r="B5" s="80" t="s">
        <v>98</v>
      </c>
      <c r="C5" s="77" t="s">
        <v>87</v>
      </c>
      <c r="D5" s="65" t="s">
        <v>88</v>
      </c>
      <c r="E5" s="66" t="s">
        <v>89</v>
      </c>
      <c r="F5" s="73" t="s">
        <v>96</v>
      </c>
      <c r="G5" s="64" t="s">
        <v>87</v>
      </c>
      <c r="H5" s="65" t="s">
        <v>88</v>
      </c>
      <c r="I5" s="66" t="s">
        <v>89</v>
      </c>
      <c r="J5" s="73" t="s">
        <v>96</v>
      </c>
      <c r="K5" s="79" t="s">
        <v>87</v>
      </c>
      <c r="L5" s="61" t="s">
        <v>88</v>
      </c>
      <c r="M5" s="62" t="s">
        <v>89</v>
      </c>
      <c r="N5" s="73" t="s">
        <v>96</v>
      </c>
      <c r="O5" s="64" t="s">
        <v>87</v>
      </c>
      <c r="P5" s="65" t="s">
        <v>88</v>
      </c>
      <c r="Q5" s="66" t="s">
        <v>89</v>
      </c>
      <c r="R5" s="73" t="s">
        <v>96</v>
      </c>
      <c r="S5" s="79" t="s">
        <v>87</v>
      </c>
      <c r="T5" s="61" t="s">
        <v>88</v>
      </c>
      <c r="U5" s="80" t="s">
        <v>89</v>
      </c>
      <c r="V5" s="73" t="s">
        <v>96</v>
      </c>
      <c r="W5" s="79" t="s">
        <v>87</v>
      </c>
      <c r="X5" s="80" t="s">
        <v>88</v>
      </c>
      <c r="Y5" s="73" t="s">
        <v>96</v>
      </c>
      <c r="Z5" s="64" t="s">
        <v>87</v>
      </c>
      <c r="AA5" s="66" t="s">
        <v>88</v>
      </c>
      <c r="AB5" s="76" t="s">
        <v>96</v>
      </c>
      <c r="AC5" s="79" t="s">
        <v>87</v>
      </c>
      <c r="AD5" s="80" t="s">
        <v>88</v>
      </c>
      <c r="AE5" s="73" t="s">
        <v>96</v>
      </c>
      <c r="AF5" s="79" t="s">
        <v>87</v>
      </c>
      <c r="AG5" s="80" t="s">
        <v>88</v>
      </c>
      <c r="AH5" s="89" t="s">
        <v>96</v>
      </c>
      <c r="AI5" s="73" t="s">
        <v>0</v>
      </c>
    </row>
    <row r="6" spans="1:35" x14ac:dyDescent="0.2">
      <c r="A6" s="84" t="s">
        <v>61</v>
      </c>
      <c r="B6" s="85" t="s">
        <v>240</v>
      </c>
      <c r="C6" s="78"/>
      <c r="D6" s="63"/>
      <c r="E6" s="67"/>
      <c r="F6" s="74"/>
      <c r="G6" s="78"/>
      <c r="H6" s="63"/>
      <c r="I6" s="67"/>
      <c r="J6" s="74"/>
      <c r="K6" s="87"/>
      <c r="L6" s="60"/>
      <c r="M6" s="68"/>
      <c r="N6" s="74"/>
      <c r="O6" s="78"/>
      <c r="P6" s="63"/>
      <c r="Q6" s="67"/>
      <c r="R6" s="74"/>
      <c r="S6" s="87"/>
      <c r="T6" s="60"/>
      <c r="U6" s="81"/>
      <c r="V6" s="74"/>
      <c r="W6" s="87"/>
      <c r="X6" s="81"/>
      <c r="Y6" s="74"/>
      <c r="Z6" s="78"/>
      <c r="AA6" s="67">
        <v>105</v>
      </c>
      <c r="AB6" s="90">
        <v>105</v>
      </c>
      <c r="AC6" s="87"/>
      <c r="AD6" s="81"/>
      <c r="AE6" s="74"/>
      <c r="AF6" s="87"/>
      <c r="AG6" s="81"/>
      <c r="AH6" s="74"/>
      <c r="AI6" s="74">
        <v>105</v>
      </c>
    </row>
    <row r="7" spans="1:35" x14ac:dyDescent="0.2">
      <c r="A7" s="84" t="s">
        <v>61</v>
      </c>
      <c r="B7" s="85" t="s">
        <v>235</v>
      </c>
      <c r="C7" s="70"/>
      <c r="D7" s="60"/>
      <c r="E7" s="68"/>
      <c r="F7" s="74"/>
      <c r="G7" s="70"/>
      <c r="H7" s="60"/>
      <c r="I7" s="68"/>
      <c r="J7" s="74"/>
      <c r="K7" s="87"/>
      <c r="L7" s="60"/>
      <c r="M7" s="68"/>
      <c r="N7" s="74"/>
      <c r="O7" s="70"/>
      <c r="P7" s="60"/>
      <c r="Q7" s="68"/>
      <c r="R7" s="74"/>
      <c r="S7" s="87"/>
      <c r="T7" s="60"/>
      <c r="U7" s="81"/>
      <c r="V7" s="74"/>
      <c r="W7" s="87"/>
      <c r="X7" s="81">
        <v>14</v>
      </c>
      <c r="Y7" s="74">
        <v>14</v>
      </c>
      <c r="Z7" s="70"/>
      <c r="AA7" s="68">
        <v>11</v>
      </c>
      <c r="AB7" s="74">
        <v>11</v>
      </c>
      <c r="AC7" s="87"/>
      <c r="AD7" s="81"/>
      <c r="AE7" s="74"/>
      <c r="AF7" s="87"/>
      <c r="AG7" s="81"/>
      <c r="AH7" s="74"/>
      <c r="AI7" s="74">
        <v>25</v>
      </c>
    </row>
    <row r="8" spans="1:35" x14ac:dyDescent="0.2">
      <c r="A8" s="84" t="s">
        <v>61</v>
      </c>
      <c r="B8" s="85" t="s">
        <v>91</v>
      </c>
      <c r="C8" s="70"/>
      <c r="D8" s="60"/>
      <c r="E8" s="68"/>
      <c r="F8" s="74"/>
      <c r="G8" s="70">
        <v>5</v>
      </c>
      <c r="H8" s="60"/>
      <c r="I8" s="68"/>
      <c r="J8" s="74">
        <v>5</v>
      </c>
      <c r="K8" s="87">
        <v>1788</v>
      </c>
      <c r="L8" s="60">
        <v>30</v>
      </c>
      <c r="M8" s="68">
        <v>188</v>
      </c>
      <c r="N8" s="74">
        <v>2006</v>
      </c>
      <c r="O8" s="70">
        <v>6659</v>
      </c>
      <c r="P8" s="60">
        <v>10260</v>
      </c>
      <c r="Q8" s="68">
        <v>587</v>
      </c>
      <c r="R8" s="74">
        <v>17506</v>
      </c>
      <c r="S8" s="87">
        <v>716.5</v>
      </c>
      <c r="T8" s="60">
        <v>26819</v>
      </c>
      <c r="U8" s="81">
        <v>380</v>
      </c>
      <c r="V8" s="74">
        <v>27915.5</v>
      </c>
      <c r="W8" s="87">
        <v>996</v>
      </c>
      <c r="X8" s="81">
        <v>6500.5</v>
      </c>
      <c r="Y8" s="74">
        <v>7496.5</v>
      </c>
      <c r="Z8" s="70">
        <v>1105.5</v>
      </c>
      <c r="AA8" s="68">
        <v>9395</v>
      </c>
      <c r="AB8" s="74">
        <v>10500.5</v>
      </c>
      <c r="AC8" s="87">
        <v>1199</v>
      </c>
      <c r="AD8" s="81">
        <v>11276</v>
      </c>
      <c r="AE8" s="74">
        <v>12475</v>
      </c>
      <c r="AF8" s="87">
        <v>170.5</v>
      </c>
      <c r="AG8" s="81">
        <v>1302</v>
      </c>
      <c r="AH8" s="74">
        <v>1472.5</v>
      </c>
      <c r="AI8" s="74">
        <v>79377</v>
      </c>
    </row>
    <row r="9" spans="1:35" x14ac:dyDescent="0.2">
      <c r="A9" s="84" t="s">
        <v>61</v>
      </c>
      <c r="B9" s="85" t="s">
        <v>92</v>
      </c>
      <c r="C9" s="70">
        <v>14</v>
      </c>
      <c r="D9" s="60">
        <v>5</v>
      </c>
      <c r="E9" s="68">
        <v>1</v>
      </c>
      <c r="F9" s="74">
        <v>20</v>
      </c>
      <c r="G9" s="70">
        <v>4</v>
      </c>
      <c r="H9" s="60">
        <v>7.5</v>
      </c>
      <c r="I9" s="68"/>
      <c r="J9" s="74">
        <v>11.5</v>
      </c>
      <c r="K9" s="87">
        <v>16.5</v>
      </c>
      <c r="L9" s="60">
        <v>23</v>
      </c>
      <c r="M9" s="68"/>
      <c r="N9" s="74">
        <v>39.5</v>
      </c>
      <c r="O9" s="70">
        <v>18</v>
      </c>
      <c r="P9" s="60">
        <v>136.9</v>
      </c>
      <c r="Q9" s="68"/>
      <c r="R9" s="74">
        <v>154.9</v>
      </c>
      <c r="S9" s="87"/>
      <c r="T9" s="60">
        <v>13</v>
      </c>
      <c r="U9" s="81"/>
      <c r="V9" s="74">
        <v>13</v>
      </c>
      <c r="W9" s="87"/>
      <c r="X9" s="81"/>
      <c r="Y9" s="74"/>
      <c r="Z9" s="70"/>
      <c r="AA9" s="68"/>
      <c r="AB9" s="74"/>
      <c r="AC9" s="87"/>
      <c r="AD9" s="81"/>
      <c r="AE9" s="74"/>
      <c r="AF9" s="87">
        <v>5</v>
      </c>
      <c r="AG9" s="81">
        <v>296</v>
      </c>
      <c r="AH9" s="74">
        <v>301</v>
      </c>
      <c r="AI9" s="74">
        <v>539.9</v>
      </c>
    </row>
    <row r="10" spans="1:35" x14ac:dyDescent="0.2">
      <c r="A10" s="84" t="s">
        <v>61</v>
      </c>
      <c r="B10" s="85" t="s">
        <v>93</v>
      </c>
      <c r="C10" s="70"/>
      <c r="D10" s="60"/>
      <c r="E10" s="68"/>
      <c r="F10" s="74"/>
      <c r="G10" s="70"/>
      <c r="H10" s="60"/>
      <c r="I10" s="68"/>
      <c r="J10" s="74"/>
      <c r="K10" s="87">
        <v>65</v>
      </c>
      <c r="L10" s="60">
        <v>434</v>
      </c>
      <c r="M10" s="68"/>
      <c r="N10" s="74">
        <v>499</v>
      </c>
      <c r="O10" s="70">
        <v>52</v>
      </c>
      <c r="P10" s="60">
        <v>1062</v>
      </c>
      <c r="Q10" s="68"/>
      <c r="R10" s="74">
        <v>1114</v>
      </c>
      <c r="S10" s="87"/>
      <c r="T10" s="60">
        <v>9</v>
      </c>
      <c r="U10" s="81"/>
      <c r="V10" s="74">
        <v>9</v>
      </c>
      <c r="W10" s="87"/>
      <c r="X10" s="81"/>
      <c r="Y10" s="74"/>
      <c r="Z10" s="70"/>
      <c r="AA10" s="68"/>
      <c r="AB10" s="74"/>
      <c r="AC10" s="87"/>
      <c r="AD10" s="81"/>
      <c r="AE10" s="74"/>
      <c r="AF10" s="87"/>
      <c r="AG10" s="81"/>
      <c r="AH10" s="74"/>
      <c r="AI10" s="74">
        <v>1622</v>
      </c>
    </row>
    <row r="11" spans="1:35" x14ac:dyDescent="0.2">
      <c r="A11" s="84" t="s">
        <v>61</v>
      </c>
      <c r="B11" s="85" t="s">
        <v>245</v>
      </c>
      <c r="C11" s="70"/>
      <c r="D11" s="60"/>
      <c r="E11" s="68"/>
      <c r="F11" s="74"/>
      <c r="G11" s="70"/>
      <c r="H11" s="60"/>
      <c r="I11" s="68"/>
      <c r="J11" s="74"/>
      <c r="K11" s="87"/>
      <c r="L11" s="60"/>
      <c r="M11" s="68"/>
      <c r="N11" s="74"/>
      <c r="O11" s="70"/>
      <c r="P11" s="60"/>
      <c r="Q11" s="68"/>
      <c r="R11" s="74"/>
      <c r="S11" s="87"/>
      <c r="T11" s="60"/>
      <c r="U11" s="81"/>
      <c r="V11" s="74"/>
      <c r="W11" s="87"/>
      <c r="X11" s="81"/>
      <c r="Y11" s="74"/>
      <c r="Z11" s="70"/>
      <c r="AA11" s="68"/>
      <c r="AB11" s="74"/>
      <c r="AC11" s="87"/>
      <c r="AD11" s="81"/>
      <c r="AE11" s="74"/>
      <c r="AF11" s="87"/>
      <c r="AG11" s="81">
        <v>21</v>
      </c>
      <c r="AH11" s="74">
        <v>21</v>
      </c>
      <c r="AI11" s="74">
        <v>21</v>
      </c>
    </row>
    <row r="12" spans="1:35" x14ac:dyDescent="0.2">
      <c r="A12" s="84" t="s">
        <v>61</v>
      </c>
      <c r="B12" s="85" t="s">
        <v>95</v>
      </c>
      <c r="C12" s="70"/>
      <c r="D12" s="60"/>
      <c r="E12" s="68"/>
      <c r="F12" s="74"/>
      <c r="G12" s="70"/>
      <c r="H12" s="60"/>
      <c r="I12" s="68"/>
      <c r="J12" s="74"/>
      <c r="K12" s="87"/>
      <c r="L12" s="60"/>
      <c r="M12" s="68"/>
      <c r="N12" s="74"/>
      <c r="O12" s="70"/>
      <c r="P12" s="60"/>
      <c r="Q12" s="68"/>
      <c r="R12" s="74"/>
      <c r="S12" s="87"/>
      <c r="T12" s="60"/>
      <c r="U12" s="81"/>
      <c r="V12" s="74"/>
      <c r="W12" s="87">
        <v>1</v>
      </c>
      <c r="X12" s="81"/>
      <c r="Y12" s="74">
        <v>1</v>
      </c>
      <c r="Z12" s="70"/>
      <c r="AA12" s="68"/>
      <c r="AB12" s="74"/>
      <c r="AC12" s="87">
        <v>4</v>
      </c>
      <c r="AD12" s="81"/>
      <c r="AE12" s="74">
        <v>4</v>
      </c>
      <c r="AF12" s="87">
        <v>3</v>
      </c>
      <c r="AG12" s="81"/>
      <c r="AH12" s="74">
        <v>3</v>
      </c>
      <c r="AI12" s="74">
        <v>8</v>
      </c>
    </row>
    <row r="13" spans="1:35" x14ac:dyDescent="0.2">
      <c r="A13" s="84" t="s">
        <v>61</v>
      </c>
      <c r="B13" s="85" t="s">
        <v>94</v>
      </c>
      <c r="C13" s="70"/>
      <c r="D13" s="60"/>
      <c r="E13" s="68"/>
      <c r="F13" s="74"/>
      <c r="G13" s="70"/>
      <c r="H13" s="60"/>
      <c r="I13" s="68"/>
      <c r="J13" s="74"/>
      <c r="K13" s="87"/>
      <c r="L13" s="60"/>
      <c r="M13" s="68"/>
      <c r="N13" s="74"/>
      <c r="O13" s="70"/>
      <c r="P13" s="60">
        <v>33897</v>
      </c>
      <c r="Q13" s="68"/>
      <c r="R13" s="74">
        <v>33897</v>
      </c>
      <c r="S13" s="87">
        <v>120</v>
      </c>
      <c r="T13" s="60">
        <v>105305</v>
      </c>
      <c r="U13" s="81"/>
      <c r="V13" s="74">
        <v>105425</v>
      </c>
      <c r="W13" s="87"/>
      <c r="X13" s="81">
        <v>23406</v>
      </c>
      <c r="Y13" s="74">
        <v>23406</v>
      </c>
      <c r="Z13" s="70"/>
      <c r="AA13" s="68">
        <v>22644.5</v>
      </c>
      <c r="AB13" s="74">
        <v>22644.5</v>
      </c>
      <c r="AC13" s="87"/>
      <c r="AD13" s="81">
        <v>24061.200000000001</v>
      </c>
      <c r="AE13" s="74">
        <v>24061.200000000001</v>
      </c>
      <c r="AF13" s="87">
        <v>417</v>
      </c>
      <c r="AG13" s="81">
        <v>4153.5</v>
      </c>
      <c r="AH13" s="74">
        <v>4570.5</v>
      </c>
      <c r="AI13" s="74">
        <v>214004.2</v>
      </c>
    </row>
    <row r="14" spans="1:35" x14ac:dyDescent="0.2">
      <c r="A14" s="52" t="s">
        <v>99</v>
      </c>
      <c r="B14" s="86"/>
      <c r="C14" s="71">
        <v>14</v>
      </c>
      <c r="D14" s="54">
        <v>5</v>
      </c>
      <c r="E14" s="69">
        <v>1</v>
      </c>
      <c r="F14" s="75">
        <v>20</v>
      </c>
      <c r="G14" s="71">
        <v>9</v>
      </c>
      <c r="H14" s="54">
        <v>7.5</v>
      </c>
      <c r="I14" s="69"/>
      <c r="J14" s="75">
        <v>16.5</v>
      </c>
      <c r="K14" s="82">
        <v>1869.5</v>
      </c>
      <c r="L14" s="54">
        <v>487</v>
      </c>
      <c r="M14" s="69">
        <v>188</v>
      </c>
      <c r="N14" s="75">
        <v>2544.5</v>
      </c>
      <c r="O14" s="71">
        <v>6729</v>
      </c>
      <c r="P14" s="54">
        <v>45355.9</v>
      </c>
      <c r="Q14" s="69">
        <v>587</v>
      </c>
      <c r="R14" s="75">
        <v>52671.9</v>
      </c>
      <c r="S14" s="82">
        <v>836.5</v>
      </c>
      <c r="T14" s="54">
        <v>132146</v>
      </c>
      <c r="U14" s="83">
        <v>380</v>
      </c>
      <c r="V14" s="75">
        <v>133362.5</v>
      </c>
      <c r="W14" s="82">
        <v>997</v>
      </c>
      <c r="X14" s="83">
        <v>29920.5</v>
      </c>
      <c r="Y14" s="75">
        <v>30917.5</v>
      </c>
      <c r="Z14" s="71">
        <v>1105.5</v>
      </c>
      <c r="AA14" s="69">
        <v>32155.5</v>
      </c>
      <c r="AB14" s="75">
        <v>33261</v>
      </c>
      <c r="AC14" s="82">
        <v>1203</v>
      </c>
      <c r="AD14" s="83">
        <v>35337.199999999997</v>
      </c>
      <c r="AE14" s="75">
        <v>36540.199999999997</v>
      </c>
      <c r="AF14" s="82">
        <v>595.5</v>
      </c>
      <c r="AG14" s="83">
        <v>5772.5</v>
      </c>
      <c r="AH14" s="75">
        <v>6368</v>
      </c>
      <c r="AI14" s="75">
        <v>295702.09999999998</v>
      </c>
    </row>
    <row r="15" spans="1:35" x14ac:dyDescent="0.2">
      <c r="A15" s="84" t="s">
        <v>65</v>
      </c>
      <c r="B15" s="85" t="s">
        <v>91</v>
      </c>
      <c r="C15" s="70"/>
      <c r="D15" s="60"/>
      <c r="E15" s="68"/>
      <c r="F15" s="74"/>
      <c r="G15" s="70"/>
      <c r="H15" s="60"/>
      <c r="I15" s="68"/>
      <c r="J15" s="74"/>
      <c r="K15" s="87"/>
      <c r="L15" s="60"/>
      <c r="M15" s="68"/>
      <c r="N15" s="74"/>
      <c r="O15" s="70">
        <v>33</v>
      </c>
      <c r="P15" s="60">
        <v>15</v>
      </c>
      <c r="Q15" s="68"/>
      <c r="R15" s="74">
        <v>48</v>
      </c>
      <c r="S15" s="87">
        <v>5</v>
      </c>
      <c r="T15" s="60">
        <v>2</v>
      </c>
      <c r="U15" s="81"/>
      <c r="V15" s="74">
        <v>7</v>
      </c>
      <c r="W15" s="87"/>
      <c r="X15" s="81">
        <v>6</v>
      </c>
      <c r="Y15" s="74">
        <v>6</v>
      </c>
      <c r="Z15" s="70">
        <v>6</v>
      </c>
      <c r="AA15" s="68">
        <v>18</v>
      </c>
      <c r="AB15" s="74">
        <v>24</v>
      </c>
      <c r="AC15" s="87">
        <v>4.7</v>
      </c>
      <c r="AD15" s="81">
        <v>18.2</v>
      </c>
      <c r="AE15" s="74">
        <v>22.9</v>
      </c>
      <c r="AF15" s="87"/>
      <c r="AG15" s="81">
        <v>6</v>
      </c>
      <c r="AH15" s="74">
        <v>6</v>
      </c>
      <c r="AI15" s="74">
        <v>113.9</v>
      </c>
    </row>
    <row r="16" spans="1:35" x14ac:dyDescent="0.2">
      <c r="A16" s="84" t="s">
        <v>65</v>
      </c>
      <c r="B16" s="85" t="s">
        <v>94</v>
      </c>
      <c r="C16" s="70"/>
      <c r="D16" s="60"/>
      <c r="E16" s="68"/>
      <c r="F16" s="74"/>
      <c r="G16" s="70"/>
      <c r="H16" s="60"/>
      <c r="I16" s="68"/>
      <c r="J16" s="74"/>
      <c r="K16" s="87"/>
      <c r="L16" s="60"/>
      <c r="M16" s="68"/>
      <c r="N16" s="74"/>
      <c r="O16" s="70"/>
      <c r="P16" s="60">
        <v>4</v>
      </c>
      <c r="Q16" s="68"/>
      <c r="R16" s="74">
        <v>4</v>
      </c>
      <c r="S16" s="87"/>
      <c r="T16" s="60">
        <v>9</v>
      </c>
      <c r="U16" s="81"/>
      <c r="V16" s="74">
        <v>9</v>
      </c>
      <c r="W16" s="87"/>
      <c r="X16" s="81">
        <v>5</v>
      </c>
      <c r="Y16" s="74">
        <v>5</v>
      </c>
      <c r="Z16" s="70"/>
      <c r="AA16" s="68">
        <v>4</v>
      </c>
      <c r="AB16" s="74">
        <v>4</v>
      </c>
      <c r="AC16" s="87"/>
      <c r="AD16" s="81">
        <v>8</v>
      </c>
      <c r="AE16" s="74">
        <v>8</v>
      </c>
      <c r="AF16" s="87"/>
      <c r="AG16" s="81">
        <v>2</v>
      </c>
      <c r="AH16" s="74">
        <v>2</v>
      </c>
      <c r="AI16" s="74">
        <v>32</v>
      </c>
    </row>
    <row r="17" spans="1:35" x14ac:dyDescent="0.2">
      <c r="A17" s="52" t="s">
        <v>100</v>
      </c>
      <c r="B17" s="86"/>
      <c r="C17" s="71"/>
      <c r="D17" s="54"/>
      <c r="E17" s="69"/>
      <c r="F17" s="75"/>
      <c r="G17" s="71"/>
      <c r="H17" s="54"/>
      <c r="I17" s="69"/>
      <c r="J17" s="75"/>
      <c r="K17" s="82"/>
      <c r="L17" s="54"/>
      <c r="M17" s="69"/>
      <c r="N17" s="75"/>
      <c r="O17" s="71">
        <v>33</v>
      </c>
      <c r="P17" s="54">
        <v>19</v>
      </c>
      <c r="Q17" s="69"/>
      <c r="R17" s="75">
        <v>52</v>
      </c>
      <c r="S17" s="82">
        <v>5</v>
      </c>
      <c r="T17" s="54">
        <v>11</v>
      </c>
      <c r="U17" s="83"/>
      <c r="V17" s="75">
        <v>16</v>
      </c>
      <c r="W17" s="82"/>
      <c r="X17" s="83">
        <v>11</v>
      </c>
      <c r="Y17" s="75">
        <v>11</v>
      </c>
      <c r="Z17" s="71">
        <v>6</v>
      </c>
      <c r="AA17" s="69">
        <v>22</v>
      </c>
      <c r="AB17" s="75">
        <v>28</v>
      </c>
      <c r="AC17" s="82">
        <v>4.7</v>
      </c>
      <c r="AD17" s="83">
        <v>26.2</v>
      </c>
      <c r="AE17" s="75">
        <v>30.9</v>
      </c>
      <c r="AF17" s="82"/>
      <c r="AG17" s="83">
        <v>8</v>
      </c>
      <c r="AH17" s="75">
        <v>8</v>
      </c>
      <c r="AI17" s="75">
        <v>145.9</v>
      </c>
    </row>
    <row r="18" spans="1:35" x14ac:dyDescent="0.2">
      <c r="A18" s="84" t="s">
        <v>62</v>
      </c>
      <c r="B18" s="85" t="s">
        <v>240</v>
      </c>
      <c r="C18" s="70"/>
      <c r="D18" s="60"/>
      <c r="E18" s="68"/>
      <c r="F18" s="74"/>
      <c r="G18" s="70"/>
      <c r="H18" s="60"/>
      <c r="I18" s="68"/>
      <c r="J18" s="74"/>
      <c r="K18" s="87"/>
      <c r="L18" s="60"/>
      <c r="M18" s="68"/>
      <c r="N18" s="74"/>
      <c r="O18" s="70"/>
      <c r="P18" s="60"/>
      <c r="Q18" s="68"/>
      <c r="R18" s="74"/>
      <c r="S18" s="87"/>
      <c r="T18" s="60"/>
      <c r="U18" s="81"/>
      <c r="V18" s="74"/>
      <c r="W18" s="87"/>
      <c r="X18" s="81"/>
      <c r="Y18" s="74"/>
      <c r="Z18" s="70"/>
      <c r="AA18" s="68">
        <v>1</v>
      </c>
      <c r="AB18" s="74">
        <v>1</v>
      </c>
      <c r="AC18" s="87"/>
      <c r="AD18" s="81"/>
      <c r="AE18" s="74"/>
      <c r="AF18" s="87"/>
      <c r="AG18" s="81"/>
      <c r="AH18" s="74"/>
      <c r="AI18" s="74">
        <v>1</v>
      </c>
    </row>
    <row r="19" spans="1:35" x14ac:dyDescent="0.2">
      <c r="A19" s="84" t="s">
        <v>62</v>
      </c>
      <c r="B19" s="85" t="s">
        <v>91</v>
      </c>
      <c r="C19" s="70"/>
      <c r="D19" s="60"/>
      <c r="E19" s="68"/>
      <c r="F19" s="74"/>
      <c r="G19" s="70">
        <v>164</v>
      </c>
      <c r="H19" s="60"/>
      <c r="I19" s="68"/>
      <c r="J19" s="74">
        <v>164</v>
      </c>
      <c r="K19" s="87">
        <v>2113</v>
      </c>
      <c r="L19" s="60">
        <v>16</v>
      </c>
      <c r="M19" s="68">
        <v>390</v>
      </c>
      <c r="N19" s="74">
        <v>2519</v>
      </c>
      <c r="O19" s="70">
        <v>316</v>
      </c>
      <c r="P19" s="60">
        <v>2</v>
      </c>
      <c r="Q19" s="68">
        <v>122</v>
      </c>
      <c r="R19" s="74">
        <v>440</v>
      </c>
      <c r="S19" s="87">
        <v>50</v>
      </c>
      <c r="T19" s="60">
        <v>398</v>
      </c>
      <c r="U19" s="81">
        <v>26</v>
      </c>
      <c r="V19" s="74">
        <v>474</v>
      </c>
      <c r="W19" s="87">
        <v>1332</v>
      </c>
      <c r="X19" s="81">
        <v>263</v>
      </c>
      <c r="Y19" s="74">
        <v>1595</v>
      </c>
      <c r="Z19" s="70">
        <v>1800</v>
      </c>
      <c r="AA19" s="68">
        <v>510.2</v>
      </c>
      <c r="AB19" s="74">
        <v>2310.1999999999998</v>
      </c>
      <c r="AC19" s="87">
        <v>2751</v>
      </c>
      <c r="AD19" s="81">
        <v>728.6</v>
      </c>
      <c r="AE19" s="74">
        <v>3479.6</v>
      </c>
      <c r="AF19" s="87">
        <v>765</v>
      </c>
      <c r="AG19" s="81">
        <v>364</v>
      </c>
      <c r="AH19" s="74">
        <v>1129</v>
      </c>
      <c r="AI19" s="74">
        <v>12110.800000000001</v>
      </c>
    </row>
    <row r="20" spans="1:35" x14ac:dyDescent="0.2">
      <c r="A20" s="84" t="s">
        <v>62</v>
      </c>
      <c r="B20" s="85" t="s">
        <v>92</v>
      </c>
      <c r="C20" s="70">
        <v>1760</v>
      </c>
      <c r="D20" s="60">
        <v>14757.8</v>
      </c>
      <c r="E20" s="68">
        <v>79</v>
      </c>
      <c r="F20" s="74">
        <v>16596.8</v>
      </c>
      <c r="G20" s="70">
        <v>1801</v>
      </c>
      <c r="H20" s="60">
        <v>11823.8</v>
      </c>
      <c r="I20" s="68">
        <v>51</v>
      </c>
      <c r="J20" s="74">
        <v>13675.8</v>
      </c>
      <c r="K20" s="87">
        <v>659.5</v>
      </c>
      <c r="L20" s="60">
        <v>4249.5</v>
      </c>
      <c r="M20" s="68"/>
      <c r="N20" s="74">
        <v>4909</v>
      </c>
      <c r="O20" s="70">
        <v>88</v>
      </c>
      <c r="P20" s="60">
        <v>365</v>
      </c>
      <c r="Q20" s="68"/>
      <c r="R20" s="74">
        <v>453</v>
      </c>
      <c r="S20" s="87"/>
      <c r="T20" s="60">
        <v>12</v>
      </c>
      <c r="U20" s="81"/>
      <c r="V20" s="74">
        <v>12</v>
      </c>
      <c r="W20" s="87"/>
      <c r="X20" s="81"/>
      <c r="Y20" s="74"/>
      <c r="Z20" s="70"/>
      <c r="AA20" s="68"/>
      <c r="AB20" s="74"/>
      <c r="AC20" s="87"/>
      <c r="AD20" s="81"/>
      <c r="AE20" s="74"/>
      <c r="AF20" s="87">
        <v>72.099999999999994</v>
      </c>
      <c r="AG20" s="81">
        <v>5093.5</v>
      </c>
      <c r="AH20" s="74">
        <v>5165.6000000000004</v>
      </c>
      <c r="AI20" s="74">
        <v>40812.199999999997</v>
      </c>
    </row>
    <row r="21" spans="1:35" x14ac:dyDescent="0.2">
      <c r="A21" s="84" t="s">
        <v>62</v>
      </c>
      <c r="B21" s="85" t="s">
        <v>93</v>
      </c>
      <c r="C21" s="70"/>
      <c r="D21" s="60"/>
      <c r="E21" s="68"/>
      <c r="F21" s="74"/>
      <c r="G21" s="70"/>
      <c r="H21" s="60"/>
      <c r="I21" s="68"/>
      <c r="J21" s="74"/>
      <c r="K21" s="87">
        <v>42.5</v>
      </c>
      <c r="L21" s="60">
        <v>847</v>
      </c>
      <c r="M21" s="68"/>
      <c r="N21" s="74">
        <v>889.5</v>
      </c>
      <c r="O21" s="70">
        <v>22</v>
      </c>
      <c r="P21" s="60">
        <v>640</v>
      </c>
      <c r="Q21" s="68"/>
      <c r="R21" s="74">
        <v>662</v>
      </c>
      <c r="S21" s="87"/>
      <c r="T21" s="60"/>
      <c r="U21" s="81"/>
      <c r="V21" s="74"/>
      <c r="W21" s="87"/>
      <c r="X21" s="81"/>
      <c r="Y21" s="74"/>
      <c r="Z21" s="70"/>
      <c r="AA21" s="68"/>
      <c r="AB21" s="74"/>
      <c r="AC21" s="87"/>
      <c r="AD21" s="81"/>
      <c r="AE21" s="74"/>
      <c r="AF21" s="87"/>
      <c r="AG21" s="81"/>
      <c r="AH21" s="74"/>
      <c r="AI21" s="74">
        <v>1551.5</v>
      </c>
    </row>
    <row r="22" spans="1:35" x14ac:dyDescent="0.2">
      <c r="A22" s="84" t="s">
        <v>62</v>
      </c>
      <c r="B22" s="85" t="s">
        <v>245</v>
      </c>
      <c r="C22" s="70"/>
      <c r="D22" s="60"/>
      <c r="E22" s="68"/>
      <c r="F22" s="74"/>
      <c r="G22" s="70"/>
      <c r="H22" s="60"/>
      <c r="I22" s="68"/>
      <c r="J22" s="74"/>
      <c r="K22" s="87"/>
      <c r="L22" s="60"/>
      <c r="M22" s="68"/>
      <c r="N22" s="74"/>
      <c r="O22" s="70"/>
      <c r="P22" s="60"/>
      <c r="Q22" s="68"/>
      <c r="R22" s="74"/>
      <c r="S22" s="87"/>
      <c r="T22" s="60"/>
      <c r="U22" s="81"/>
      <c r="V22" s="74"/>
      <c r="W22" s="87"/>
      <c r="X22" s="81"/>
      <c r="Y22" s="74"/>
      <c r="Z22" s="70"/>
      <c r="AA22" s="68"/>
      <c r="AB22" s="74"/>
      <c r="AC22" s="87"/>
      <c r="AD22" s="81"/>
      <c r="AE22" s="74"/>
      <c r="AF22" s="87"/>
      <c r="AG22" s="81">
        <v>4</v>
      </c>
      <c r="AH22" s="74">
        <v>4</v>
      </c>
      <c r="AI22" s="74">
        <v>4</v>
      </c>
    </row>
    <row r="23" spans="1:35" x14ac:dyDescent="0.2">
      <c r="A23" s="84" t="s">
        <v>62</v>
      </c>
      <c r="B23" s="85" t="s">
        <v>95</v>
      </c>
      <c r="C23" s="70"/>
      <c r="D23" s="60"/>
      <c r="E23" s="68"/>
      <c r="F23" s="74"/>
      <c r="G23" s="70"/>
      <c r="H23" s="60"/>
      <c r="I23" s="68"/>
      <c r="J23" s="74"/>
      <c r="K23" s="87"/>
      <c r="L23" s="60"/>
      <c r="M23" s="68"/>
      <c r="N23" s="74"/>
      <c r="O23" s="70"/>
      <c r="P23" s="60"/>
      <c r="Q23" s="68"/>
      <c r="R23" s="74"/>
      <c r="S23" s="87"/>
      <c r="T23" s="60"/>
      <c r="U23" s="81"/>
      <c r="V23" s="74"/>
      <c r="W23" s="87">
        <v>94</v>
      </c>
      <c r="X23" s="81"/>
      <c r="Y23" s="74">
        <v>94</v>
      </c>
      <c r="Z23" s="70">
        <v>70.5</v>
      </c>
      <c r="AA23" s="68"/>
      <c r="AB23" s="74">
        <v>70.5</v>
      </c>
      <c r="AC23" s="87">
        <v>388</v>
      </c>
      <c r="AD23" s="81"/>
      <c r="AE23" s="74">
        <v>388</v>
      </c>
      <c r="AF23" s="87">
        <v>412</v>
      </c>
      <c r="AG23" s="81"/>
      <c r="AH23" s="74">
        <v>412</v>
      </c>
      <c r="AI23" s="74">
        <v>964.5</v>
      </c>
    </row>
    <row r="24" spans="1:35" x14ac:dyDescent="0.2">
      <c r="A24" s="84" t="s">
        <v>62</v>
      </c>
      <c r="B24" s="85" t="s">
        <v>94</v>
      </c>
      <c r="C24" s="70"/>
      <c r="D24" s="60">
        <v>9</v>
      </c>
      <c r="E24" s="68"/>
      <c r="F24" s="74">
        <v>9</v>
      </c>
      <c r="G24" s="70"/>
      <c r="H24" s="60"/>
      <c r="I24" s="68"/>
      <c r="J24" s="74"/>
      <c r="K24" s="87"/>
      <c r="L24" s="60"/>
      <c r="M24" s="68"/>
      <c r="N24" s="74"/>
      <c r="O24" s="70"/>
      <c r="P24" s="60">
        <v>72.5</v>
      </c>
      <c r="Q24" s="68"/>
      <c r="R24" s="74">
        <v>72.5</v>
      </c>
      <c r="S24" s="87"/>
      <c r="T24" s="60">
        <v>2065.3000000000002</v>
      </c>
      <c r="U24" s="81"/>
      <c r="V24" s="74">
        <v>2065.3000000000002</v>
      </c>
      <c r="W24" s="87"/>
      <c r="X24" s="81">
        <v>407.7</v>
      </c>
      <c r="Y24" s="74">
        <v>407.7</v>
      </c>
      <c r="Z24" s="70"/>
      <c r="AA24" s="68">
        <v>509.1</v>
      </c>
      <c r="AB24" s="74">
        <v>509.1</v>
      </c>
      <c r="AC24" s="87"/>
      <c r="AD24" s="81">
        <v>742</v>
      </c>
      <c r="AE24" s="74">
        <v>742</v>
      </c>
      <c r="AF24" s="87"/>
      <c r="AG24" s="81">
        <v>400.2</v>
      </c>
      <c r="AH24" s="74">
        <v>400.2</v>
      </c>
      <c r="AI24" s="74">
        <v>4205.8</v>
      </c>
    </row>
    <row r="25" spans="1:35" x14ac:dyDescent="0.2">
      <c r="A25" s="52" t="s">
        <v>101</v>
      </c>
      <c r="B25" s="86"/>
      <c r="C25" s="71">
        <v>1760</v>
      </c>
      <c r="D25" s="54">
        <v>14766.8</v>
      </c>
      <c r="E25" s="69">
        <v>79</v>
      </c>
      <c r="F25" s="75">
        <v>16605.8</v>
      </c>
      <c r="G25" s="71">
        <v>1965</v>
      </c>
      <c r="H25" s="54">
        <v>11823.8</v>
      </c>
      <c r="I25" s="69">
        <v>51</v>
      </c>
      <c r="J25" s="75">
        <v>13839.8</v>
      </c>
      <c r="K25" s="82">
        <v>2815</v>
      </c>
      <c r="L25" s="54">
        <v>5112.5</v>
      </c>
      <c r="M25" s="69">
        <v>390</v>
      </c>
      <c r="N25" s="75">
        <v>8317.5</v>
      </c>
      <c r="O25" s="71">
        <v>426</v>
      </c>
      <c r="P25" s="54">
        <v>1079.5</v>
      </c>
      <c r="Q25" s="69">
        <v>122</v>
      </c>
      <c r="R25" s="75">
        <v>1627.5</v>
      </c>
      <c r="S25" s="82">
        <v>50</v>
      </c>
      <c r="T25" s="54">
        <v>2475.3000000000002</v>
      </c>
      <c r="U25" s="83">
        <v>26</v>
      </c>
      <c r="V25" s="75">
        <v>2551.3000000000002</v>
      </c>
      <c r="W25" s="82">
        <v>1426</v>
      </c>
      <c r="X25" s="83">
        <v>670.7</v>
      </c>
      <c r="Y25" s="75">
        <v>2096.6999999999998</v>
      </c>
      <c r="Z25" s="71">
        <v>1870.5</v>
      </c>
      <c r="AA25" s="69">
        <v>1020.3</v>
      </c>
      <c r="AB25" s="75">
        <v>2890.7999999999997</v>
      </c>
      <c r="AC25" s="82">
        <v>3139</v>
      </c>
      <c r="AD25" s="83">
        <v>1470.6</v>
      </c>
      <c r="AE25" s="75">
        <v>4609.6000000000004</v>
      </c>
      <c r="AF25" s="82">
        <v>1249.0999999999999</v>
      </c>
      <c r="AG25" s="83">
        <v>5861.7</v>
      </c>
      <c r="AH25" s="75">
        <v>7110.8</v>
      </c>
      <c r="AI25" s="75">
        <v>59649.8</v>
      </c>
    </row>
    <row r="26" spans="1:35" x14ac:dyDescent="0.2">
      <c r="A26" s="84" t="s">
        <v>238</v>
      </c>
      <c r="B26" s="85" t="s">
        <v>91</v>
      </c>
      <c r="C26" s="70"/>
      <c r="D26" s="60"/>
      <c r="E26" s="68"/>
      <c r="F26" s="74"/>
      <c r="G26" s="70"/>
      <c r="H26" s="60"/>
      <c r="I26" s="68"/>
      <c r="J26" s="74"/>
      <c r="K26" s="87"/>
      <c r="L26" s="60"/>
      <c r="M26" s="68"/>
      <c r="N26" s="74"/>
      <c r="O26" s="70"/>
      <c r="P26" s="60"/>
      <c r="Q26" s="68"/>
      <c r="R26" s="74"/>
      <c r="S26" s="87"/>
      <c r="T26" s="60"/>
      <c r="U26" s="81"/>
      <c r="V26" s="74"/>
      <c r="W26" s="87"/>
      <c r="X26" s="81"/>
      <c r="Y26" s="74"/>
      <c r="Z26" s="70">
        <v>2</v>
      </c>
      <c r="AA26" s="68"/>
      <c r="AB26" s="74">
        <v>2</v>
      </c>
      <c r="AC26" s="87"/>
      <c r="AD26" s="81"/>
      <c r="AE26" s="74"/>
      <c r="AF26" s="87"/>
      <c r="AG26" s="81"/>
      <c r="AH26" s="74"/>
      <c r="AI26" s="74">
        <v>2</v>
      </c>
    </row>
    <row r="27" spans="1:35" x14ac:dyDescent="0.2">
      <c r="A27" s="52" t="s">
        <v>242</v>
      </c>
      <c r="B27" s="86"/>
      <c r="C27" s="71"/>
      <c r="D27" s="54"/>
      <c r="E27" s="69"/>
      <c r="F27" s="75"/>
      <c r="G27" s="71"/>
      <c r="H27" s="54"/>
      <c r="I27" s="69"/>
      <c r="J27" s="75"/>
      <c r="K27" s="82"/>
      <c r="L27" s="54"/>
      <c r="M27" s="69"/>
      <c r="N27" s="75"/>
      <c r="O27" s="71"/>
      <c r="P27" s="54"/>
      <c r="Q27" s="69"/>
      <c r="R27" s="75"/>
      <c r="S27" s="82"/>
      <c r="T27" s="54"/>
      <c r="U27" s="83"/>
      <c r="V27" s="75"/>
      <c r="W27" s="82"/>
      <c r="X27" s="83"/>
      <c r="Y27" s="75"/>
      <c r="Z27" s="71">
        <v>2</v>
      </c>
      <c r="AA27" s="69"/>
      <c r="AB27" s="75">
        <v>2</v>
      </c>
      <c r="AC27" s="82"/>
      <c r="AD27" s="83"/>
      <c r="AE27" s="75"/>
      <c r="AF27" s="82"/>
      <c r="AG27" s="83"/>
      <c r="AH27" s="75"/>
      <c r="AI27" s="75">
        <v>2</v>
      </c>
    </row>
    <row r="28" spans="1:35" x14ac:dyDescent="0.2">
      <c r="A28" s="84" t="s">
        <v>32</v>
      </c>
      <c r="B28" s="85" t="s">
        <v>91</v>
      </c>
      <c r="C28" s="70"/>
      <c r="D28" s="60"/>
      <c r="E28" s="68"/>
      <c r="F28" s="74"/>
      <c r="G28" s="70"/>
      <c r="H28" s="60"/>
      <c r="I28" s="68"/>
      <c r="J28" s="74"/>
      <c r="K28" s="87"/>
      <c r="L28" s="60"/>
      <c r="M28" s="68"/>
      <c r="N28" s="74"/>
      <c r="O28" s="70">
        <v>1</v>
      </c>
      <c r="P28" s="60"/>
      <c r="Q28" s="68"/>
      <c r="R28" s="74">
        <v>1</v>
      </c>
      <c r="S28" s="87"/>
      <c r="T28" s="60"/>
      <c r="U28" s="81"/>
      <c r="V28" s="74"/>
      <c r="W28" s="87"/>
      <c r="X28" s="81"/>
      <c r="Y28" s="74"/>
      <c r="Z28" s="70"/>
      <c r="AA28" s="68"/>
      <c r="AB28" s="74"/>
      <c r="AC28" s="87"/>
      <c r="AD28" s="81"/>
      <c r="AE28" s="74"/>
      <c r="AF28" s="87"/>
      <c r="AG28" s="81"/>
      <c r="AH28" s="74"/>
      <c r="AI28" s="74">
        <v>1</v>
      </c>
    </row>
    <row r="29" spans="1:35" x14ac:dyDescent="0.2">
      <c r="A29" s="52" t="s">
        <v>102</v>
      </c>
      <c r="B29" s="86"/>
      <c r="C29" s="71"/>
      <c r="D29" s="54"/>
      <c r="E29" s="69"/>
      <c r="F29" s="75"/>
      <c r="G29" s="71"/>
      <c r="H29" s="54"/>
      <c r="I29" s="69"/>
      <c r="J29" s="75"/>
      <c r="K29" s="82"/>
      <c r="L29" s="54"/>
      <c r="M29" s="69"/>
      <c r="N29" s="75"/>
      <c r="O29" s="71">
        <v>1</v>
      </c>
      <c r="P29" s="54"/>
      <c r="Q29" s="69"/>
      <c r="R29" s="75">
        <v>1</v>
      </c>
      <c r="S29" s="82"/>
      <c r="T29" s="54"/>
      <c r="U29" s="83"/>
      <c r="V29" s="75"/>
      <c r="W29" s="82"/>
      <c r="X29" s="83"/>
      <c r="Y29" s="75"/>
      <c r="Z29" s="71"/>
      <c r="AA29" s="69"/>
      <c r="AB29" s="75"/>
      <c r="AC29" s="82"/>
      <c r="AD29" s="83"/>
      <c r="AE29" s="75"/>
      <c r="AF29" s="82"/>
      <c r="AG29" s="83"/>
      <c r="AH29" s="75"/>
      <c r="AI29" s="75">
        <v>1</v>
      </c>
    </row>
    <row r="30" spans="1:35" x14ac:dyDescent="0.2">
      <c r="A30" s="84" t="s">
        <v>1</v>
      </c>
      <c r="B30" s="85" t="s">
        <v>91</v>
      </c>
      <c r="C30" s="70"/>
      <c r="D30" s="60"/>
      <c r="E30" s="68"/>
      <c r="F30" s="74"/>
      <c r="G30" s="70"/>
      <c r="H30" s="60"/>
      <c r="I30" s="68"/>
      <c r="J30" s="74"/>
      <c r="K30" s="87">
        <v>21</v>
      </c>
      <c r="L30" s="60"/>
      <c r="M30" s="68"/>
      <c r="N30" s="74">
        <v>21</v>
      </c>
      <c r="O30" s="70">
        <v>92</v>
      </c>
      <c r="P30" s="60"/>
      <c r="Q30" s="68"/>
      <c r="R30" s="74">
        <v>92</v>
      </c>
      <c r="S30" s="87">
        <v>8</v>
      </c>
      <c r="T30" s="60">
        <v>1</v>
      </c>
      <c r="U30" s="81">
        <v>10</v>
      </c>
      <c r="V30" s="74">
        <v>19</v>
      </c>
      <c r="W30" s="87">
        <v>1</v>
      </c>
      <c r="X30" s="81"/>
      <c r="Y30" s="74">
        <v>1</v>
      </c>
      <c r="Z30" s="70">
        <v>2.5</v>
      </c>
      <c r="AA30" s="68"/>
      <c r="AB30" s="74">
        <v>2.5</v>
      </c>
      <c r="AC30" s="87">
        <v>10.5</v>
      </c>
      <c r="AD30" s="81"/>
      <c r="AE30" s="74">
        <v>10.5</v>
      </c>
      <c r="AF30" s="87">
        <v>5</v>
      </c>
      <c r="AG30" s="81"/>
      <c r="AH30" s="74">
        <v>5</v>
      </c>
      <c r="AI30" s="74">
        <v>151</v>
      </c>
    </row>
    <row r="31" spans="1:35" x14ac:dyDescent="0.2">
      <c r="A31" s="84" t="s">
        <v>1</v>
      </c>
      <c r="B31" s="85" t="s">
        <v>92</v>
      </c>
      <c r="C31" s="70">
        <v>247.5</v>
      </c>
      <c r="D31" s="60"/>
      <c r="E31" s="68">
        <v>17</v>
      </c>
      <c r="F31" s="74">
        <v>264.5</v>
      </c>
      <c r="G31" s="70">
        <v>118.5</v>
      </c>
      <c r="H31" s="60"/>
      <c r="I31" s="68">
        <v>3</v>
      </c>
      <c r="J31" s="74">
        <v>121.5</v>
      </c>
      <c r="K31" s="87">
        <v>43</v>
      </c>
      <c r="L31" s="60"/>
      <c r="M31" s="68"/>
      <c r="N31" s="74">
        <v>43</v>
      </c>
      <c r="O31" s="70">
        <v>19</v>
      </c>
      <c r="P31" s="60"/>
      <c r="Q31" s="68"/>
      <c r="R31" s="74">
        <v>19</v>
      </c>
      <c r="S31" s="87"/>
      <c r="T31" s="60"/>
      <c r="U31" s="81"/>
      <c r="V31" s="74"/>
      <c r="W31" s="87"/>
      <c r="X31" s="81"/>
      <c r="Y31" s="74"/>
      <c r="Z31" s="70"/>
      <c r="AA31" s="68"/>
      <c r="AB31" s="74"/>
      <c r="AC31" s="87"/>
      <c r="AD31" s="81"/>
      <c r="AE31" s="74"/>
      <c r="AF31" s="87">
        <v>1</v>
      </c>
      <c r="AG31" s="81"/>
      <c r="AH31" s="74">
        <v>1</v>
      </c>
      <c r="AI31" s="74">
        <v>449</v>
      </c>
    </row>
    <row r="32" spans="1:35" x14ac:dyDescent="0.2">
      <c r="A32" s="84" t="s">
        <v>1</v>
      </c>
      <c r="B32" s="85" t="s">
        <v>93</v>
      </c>
      <c r="C32" s="70"/>
      <c r="D32" s="60"/>
      <c r="E32" s="68"/>
      <c r="F32" s="74"/>
      <c r="G32" s="70"/>
      <c r="H32" s="60"/>
      <c r="I32" s="68"/>
      <c r="J32" s="74"/>
      <c r="K32" s="87">
        <v>3</v>
      </c>
      <c r="L32" s="60"/>
      <c r="M32" s="68"/>
      <c r="N32" s="74">
        <v>3</v>
      </c>
      <c r="O32" s="70"/>
      <c r="P32" s="60"/>
      <c r="Q32" s="68"/>
      <c r="R32" s="74"/>
      <c r="S32" s="87"/>
      <c r="T32" s="60"/>
      <c r="U32" s="81"/>
      <c r="V32" s="74"/>
      <c r="W32" s="87"/>
      <c r="X32" s="81"/>
      <c r="Y32" s="74"/>
      <c r="Z32" s="70"/>
      <c r="AA32" s="68"/>
      <c r="AB32" s="74"/>
      <c r="AC32" s="87"/>
      <c r="AD32" s="81"/>
      <c r="AE32" s="74"/>
      <c r="AF32" s="87"/>
      <c r="AG32" s="81"/>
      <c r="AH32" s="74"/>
      <c r="AI32" s="74">
        <v>3</v>
      </c>
    </row>
    <row r="33" spans="1:35" x14ac:dyDescent="0.2">
      <c r="A33" s="52" t="s">
        <v>103</v>
      </c>
      <c r="B33" s="86"/>
      <c r="C33" s="71">
        <v>247.5</v>
      </c>
      <c r="D33" s="54"/>
      <c r="E33" s="69">
        <v>17</v>
      </c>
      <c r="F33" s="75">
        <v>264.5</v>
      </c>
      <c r="G33" s="71">
        <v>118.5</v>
      </c>
      <c r="H33" s="54"/>
      <c r="I33" s="69">
        <v>3</v>
      </c>
      <c r="J33" s="75">
        <v>121.5</v>
      </c>
      <c r="K33" s="82">
        <v>67</v>
      </c>
      <c r="L33" s="54"/>
      <c r="M33" s="69"/>
      <c r="N33" s="75">
        <v>67</v>
      </c>
      <c r="O33" s="71">
        <v>111</v>
      </c>
      <c r="P33" s="54"/>
      <c r="Q33" s="69"/>
      <c r="R33" s="75">
        <v>111</v>
      </c>
      <c r="S33" s="82">
        <v>8</v>
      </c>
      <c r="T33" s="54">
        <v>1</v>
      </c>
      <c r="U33" s="83">
        <v>10</v>
      </c>
      <c r="V33" s="75">
        <v>19</v>
      </c>
      <c r="W33" s="82">
        <v>1</v>
      </c>
      <c r="X33" s="83"/>
      <c r="Y33" s="75">
        <v>1</v>
      </c>
      <c r="Z33" s="71">
        <v>2.5</v>
      </c>
      <c r="AA33" s="69"/>
      <c r="AB33" s="75">
        <v>2.5</v>
      </c>
      <c r="AC33" s="82">
        <v>10.5</v>
      </c>
      <c r="AD33" s="83"/>
      <c r="AE33" s="75">
        <v>10.5</v>
      </c>
      <c r="AF33" s="82">
        <v>6</v>
      </c>
      <c r="AG33" s="83"/>
      <c r="AH33" s="75">
        <v>6</v>
      </c>
      <c r="AI33" s="75">
        <v>603</v>
      </c>
    </row>
    <row r="34" spans="1:35" x14ac:dyDescent="0.2">
      <c r="A34" s="84" t="s">
        <v>63</v>
      </c>
      <c r="B34" s="85" t="s">
        <v>91</v>
      </c>
      <c r="C34" s="70"/>
      <c r="D34" s="60"/>
      <c r="E34" s="68"/>
      <c r="F34" s="74"/>
      <c r="G34" s="70">
        <v>95</v>
      </c>
      <c r="H34" s="60"/>
      <c r="I34" s="68"/>
      <c r="J34" s="74">
        <v>95</v>
      </c>
      <c r="K34" s="87">
        <v>1345</v>
      </c>
      <c r="L34" s="60"/>
      <c r="M34" s="68">
        <v>61</v>
      </c>
      <c r="N34" s="74">
        <v>1406</v>
      </c>
      <c r="O34" s="70">
        <v>8149</v>
      </c>
      <c r="P34" s="60">
        <v>2442</v>
      </c>
      <c r="Q34" s="68">
        <v>743</v>
      </c>
      <c r="R34" s="74">
        <v>11334</v>
      </c>
      <c r="S34" s="87">
        <v>594</v>
      </c>
      <c r="T34" s="60">
        <v>751</v>
      </c>
      <c r="U34" s="81">
        <v>199</v>
      </c>
      <c r="V34" s="74">
        <v>1544</v>
      </c>
      <c r="W34" s="87">
        <v>3751</v>
      </c>
      <c r="X34" s="81">
        <v>1098</v>
      </c>
      <c r="Y34" s="74">
        <v>4849</v>
      </c>
      <c r="Z34" s="70">
        <v>5349.5</v>
      </c>
      <c r="AA34" s="68">
        <v>1910.9</v>
      </c>
      <c r="AB34" s="74">
        <v>7260.4</v>
      </c>
      <c r="AC34" s="87">
        <v>18621.5</v>
      </c>
      <c r="AD34" s="81">
        <v>3427.4</v>
      </c>
      <c r="AE34" s="74">
        <v>22048.9</v>
      </c>
      <c r="AF34" s="87">
        <v>6712</v>
      </c>
      <c r="AG34" s="81">
        <v>1418.7</v>
      </c>
      <c r="AH34" s="74">
        <v>8130.7</v>
      </c>
      <c r="AI34" s="74">
        <v>56668</v>
      </c>
    </row>
    <row r="35" spans="1:35" x14ac:dyDescent="0.2">
      <c r="A35" s="84" t="s">
        <v>63</v>
      </c>
      <c r="B35" s="85" t="s">
        <v>92</v>
      </c>
      <c r="C35" s="70">
        <v>8397</v>
      </c>
      <c r="D35" s="60">
        <v>66341.899999999994</v>
      </c>
      <c r="E35" s="68">
        <v>728</v>
      </c>
      <c r="F35" s="74">
        <v>75466.899999999994</v>
      </c>
      <c r="G35" s="70">
        <v>4078.5</v>
      </c>
      <c r="H35" s="60">
        <v>94826.6</v>
      </c>
      <c r="I35" s="68">
        <v>92</v>
      </c>
      <c r="J35" s="74">
        <v>98997.1</v>
      </c>
      <c r="K35" s="87">
        <v>1774.5</v>
      </c>
      <c r="L35" s="60">
        <v>19113.8</v>
      </c>
      <c r="M35" s="68"/>
      <c r="N35" s="74">
        <v>20888.3</v>
      </c>
      <c r="O35" s="70">
        <v>451</v>
      </c>
      <c r="P35" s="60">
        <v>5568.5</v>
      </c>
      <c r="Q35" s="68"/>
      <c r="R35" s="74">
        <v>6019.5</v>
      </c>
      <c r="S35" s="87">
        <v>9</v>
      </c>
      <c r="T35" s="60">
        <v>820</v>
      </c>
      <c r="U35" s="81"/>
      <c r="V35" s="74">
        <v>829</v>
      </c>
      <c r="W35" s="87"/>
      <c r="X35" s="81"/>
      <c r="Y35" s="74"/>
      <c r="Z35" s="70"/>
      <c r="AA35" s="68"/>
      <c r="AB35" s="74"/>
      <c r="AC35" s="87"/>
      <c r="AD35" s="81"/>
      <c r="AE35" s="74"/>
      <c r="AF35" s="87">
        <v>912.3</v>
      </c>
      <c r="AG35" s="81">
        <v>36936</v>
      </c>
      <c r="AH35" s="74">
        <v>37848.300000000003</v>
      </c>
      <c r="AI35" s="74">
        <v>240049.09999999998</v>
      </c>
    </row>
    <row r="36" spans="1:35" x14ac:dyDescent="0.2">
      <c r="A36" s="84" t="s">
        <v>63</v>
      </c>
      <c r="B36" s="85" t="s">
        <v>93</v>
      </c>
      <c r="C36" s="70"/>
      <c r="D36" s="60"/>
      <c r="E36" s="68"/>
      <c r="F36" s="74"/>
      <c r="G36" s="70"/>
      <c r="H36" s="60"/>
      <c r="I36" s="68"/>
      <c r="J36" s="74"/>
      <c r="K36" s="87"/>
      <c r="L36" s="60">
        <v>17</v>
      </c>
      <c r="M36" s="68"/>
      <c r="N36" s="74">
        <v>17</v>
      </c>
      <c r="O36" s="70"/>
      <c r="P36" s="60">
        <v>22</v>
      </c>
      <c r="Q36" s="68"/>
      <c r="R36" s="74">
        <v>22</v>
      </c>
      <c r="S36" s="87"/>
      <c r="T36" s="60"/>
      <c r="U36" s="81"/>
      <c r="V36" s="74"/>
      <c r="W36" s="87"/>
      <c r="X36" s="81"/>
      <c r="Y36" s="74"/>
      <c r="Z36" s="70"/>
      <c r="AA36" s="68"/>
      <c r="AB36" s="74"/>
      <c r="AC36" s="87"/>
      <c r="AD36" s="81"/>
      <c r="AE36" s="74"/>
      <c r="AF36" s="87"/>
      <c r="AG36" s="81"/>
      <c r="AH36" s="74"/>
      <c r="AI36" s="74">
        <v>39</v>
      </c>
    </row>
    <row r="37" spans="1:35" x14ac:dyDescent="0.2">
      <c r="A37" s="84" t="s">
        <v>63</v>
      </c>
      <c r="B37" s="85" t="s">
        <v>245</v>
      </c>
      <c r="C37" s="70"/>
      <c r="D37" s="60"/>
      <c r="E37" s="68"/>
      <c r="F37" s="74"/>
      <c r="G37" s="70"/>
      <c r="H37" s="60"/>
      <c r="I37" s="68"/>
      <c r="J37" s="74"/>
      <c r="K37" s="87"/>
      <c r="L37" s="60"/>
      <c r="M37" s="68"/>
      <c r="N37" s="74"/>
      <c r="O37" s="70"/>
      <c r="P37" s="60"/>
      <c r="Q37" s="68"/>
      <c r="R37" s="74"/>
      <c r="S37" s="87"/>
      <c r="T37" s="60"/>
      <c r="U37" s="81"/>
      <c r="V37" s="74"/>
      <c r="W37" s="87"/>
      <c r="X37" s="81"/>
      <c r="Y37" s="74"/>
      <c r="Z37" s="70"/>
      <c r="AA37" s="68"/>
      <c r="AB37" s="74"/>
      <c r="AC37" s="87"/>
      <c r="AD37" s="81"/>
      <c r="AE37" s="74"/>
      <c r="AF37" s="87"/>
      <c r="AG37" s="81">
        <v>125</v>
      </c>
      <c r="AH37" s="74">
        <v>125</v>
      </c>
      <c r="AI37" s="74">
        <v>125</v>
      </c>
    </row>
    <row r="38" spans="1:35" x14ac:dyDescent="0.2">
      <c r="A38" s="84" t="s">
        <v>63</v>
      </c>
      <c r="B38" s="85" t="s">
        <v>95</v>
      </c>
      <c r="C38" s="70"/>
      <c r="D38" s="60"/>
      <c r="E38" s="68"/>
      <c r="F38" s="74"/>
      <c r="G38" s="70"/>
      <c r="H38" s="60"/>
      <c r="I38" s="68"/>
      <c r="J38" s="74"/>
      <c r="K38" s="87"/>
      <c r="L38" s="60"/>
      <c r="M38" s="68"/>
      <c r="N38" s="74"/>
      <c r="O38" s="70"/>
      <c r="P38" s="60"/>
      <c r="Q38" s="68"/>
      <c r="R38" s="74"/>
      <c r="S38" s="87"/>
      <c r="T38" s="60"/>
      <c r="U38" s="81"/>
      <c r="V38" s="74"/>
      <c r="W38" s="87">
        <v>589</v>
      </c>
      <c r="X38" s="81"/>
      <c r="Y38" s="74">
        <v>589</v>
      </c>
      <c r="Z38" s="70">
        <v>312</v>
      </c>
      <c r="AA38" s="68"/>
      <c r="AB38" s="74">
        <v>312</v>
      </c>
      <c r="AC38" s="87">
        <v>788</v>
      </c>
      <c r="AD38" s="81"/>
      <c r="AE38" s="74">
        <v>788</v>
      </c>
      <c r="AF38" s="87">
        <v>1352</v>
      </c>
      <c r="AG38" s="81"/>
      <c r="AH38" s="74">
        <v>1352</v>
      </c>
      <c r="AI38" s="74">
        <v>3041</v>
      </c>
    </row>
    <row r="39" spans="1:35" x14ac:dyDescent="0.2">
      <c r="A39" s="84" t="s">
        <v>63</v>
      </c>
      <c r="B39" s="85" t="s">
        <v>94</v>
      </c>
      <c r="C39" s="70"/>
      <c r="D39" s="60">
        <v>30</v>
      </c>
      <c r="E39" s="68"/>
      <c r="F39" s="74">
        <v>30</v>
      </c>
      <c r="G39" s="70"/>
      <c r="H39" s="60"/>
      <c r="I39" s="68"/>
      <c r="J39" s="74"/>
      <c r="K39" s="87"/>
      <c r="L39" s="60"/>
      <c r="M39" s="68"/>
      <c r="N39" s="74"/>
      <c r="O39" s="70"/>
      <c r="P39" s="60">
        <v>2113.6000000000004</v>
      </c>
      <c r="Q39" s="68"/>
      <c r="R39" s="74">
        <v>2113.6000000000004</v>
      </c>
      <c r="S39" s="87">
        <v>36</v>
      </c>
      <c r="T39" s="60">
        <v>491.5</v>
      </c>
      <c r="U39" s="81"/>
      <c r="V39" s="74">
        <v>527.5</v>
      </c>
      <c r="W39" s="87"/>
      <c r="X39" s="81">
        <v>1002.2</v>
      </c>
      <c r="Y39" s="74">
        <v>1002.2</v>
      </c>
      <c r="Z39" s="70"/>
      <c r="AA39" s="68">
        <v>1618.4</v>
      </c>
      <c r="AB39" s="74">
        <v>1618.4</v>
      </c>
      <c r="AC39" s="87"/>
      <c r="AD39" s="81">
        <v>2859.0999999999995</v>
      </c>
      <c r="AE39" s="74">
        <v>2859.0999999999995</v>
      </c>
      <c r="AF39" s="87"/>
      <c r="AG39" s="81">
        <v>2740.5</v>
      </c>
      <c r="AH39" s="74">
        <v>2740.5</v>
      </c>
      <c r="AI39" s="74">
        <v>10891.3</v>
      </c>
    </row>
    <row r="40" spans="1:35" x14ac:dyDescent="0.2">
      <c r="A40" s="52" t="s">
        <v>104</v>
      </c>
      <c r="B40" s="86"/>
      <c r="C40" s="71">
        <v>8397</v>
      </c>
      <c r="D40" s="54">
        <v>66371.899999999994</v>
      </c>
      <c r="E40" s="69">
        <v>728</v>
      </c>
      <c r="F40" s="75">
        <v>75496.899999999994</v>
      </c>
      <c r="G40" s="71">
        <v>4173.5</v>
      </c>
      <c r="H40" s="54">
        <v>94826.6</v>
      </c>
      <c r="I40" s="69">
        <v>92</v>
      </c>
      <c r="J40" s="75">
        <v>99092.1</v>
      </c>
      <c r="K40" s="82">
        <v>3119.5</v>
      </c>
      <c r="L40" s="54">
        <v>19130.8</v>
      </c>
      <c r="M40" s="69">
        <v>61</v>
      </c>
      <c r="N40" s="75">
        <v>22311.3</v>
      </c>
      <c r="O40" s="71">
        <v>8600</v>
      </c>
      <c r="P40" s="54">
        <v>10146.1</v>
      </c>
      <c r="Q40" s="69">
        <v>743</v>
      </c>
      <c r="R40" s="75">
        <v>19489.099999999999</v>
      </c>
      <c r="S40" s="82">
        <v>639</v>
      </c>
      <c r="T40" s="54">
        <v>2062.5</v>
      </c>
      <c r="U40" s="83">
        <v>199</v>
      </c>
      <c r="V40" s="75">
        <v>2900.5</v>
      </c>
      <c r="W40" s="82">
        <v>4340</v>
      </c>
      <c r="X40" s="83">
        <v>2100.1999999999998</v>
      </c>
      <c r="Y40" s="75">
        <v>6440.2</v>
      </c>
      <c r="Z40" s="71">
        <v>5661.5</v>
      </c>
      <c r="AA40" s="69">
        <v>3529.3</v>
      </c>
      <c r="AB40" s="75">
        <v>9190.7999999999993</v>
      </c>
      <c r="AC40" s="82">
        <v>19409.5</v>
      </c>
      <c r="AD40" s="83">
        <v>6286.5</v>
      </c>
      <c r="AE40" s="75">
        <v>25696</v>
      </c>
      <c r="AF40" s="82">
        <v>8976.2999999999993</v>
      </c>
      <c r="AG40" s="83">
        <v>41220.199999999997</v>
      </c>
      <c r="AH40" s="75">
        <v>50196.5</v>
      </c>
      <c r="AI40" s="75">
        <v>310813.39999999997</v>
      </c>
    </row>
    <row r="41" spans="1:35" x14ac:dyDescent="0.2">
      <c r="A41" s="84" t="s">
        <v>2</v>
      </c>
      <c r="B41" s="85" t="s">
        <v>240</v>
      </c>
      <c r="C41" s="70"/>
      <c r="D41" s="60"/>
      <c r="E41" s="68"/>
      <c r="F41" s="74"/>
      <c r="G41" s="70"/>
      <c r="H41" s="60"/>
      <c r="I41" s="68"/>
      <c r="J41" s="74"/>
      <c r="K41" s="87"/>
      <c r="L41" s="60"/>
      <c r="M41" s="68"/>
      <c r="N41" s="74"/>
      <c r="O41" s="70"/>
      <c r="P41" s="60"/>
      <c r="Q41" s="68"/>
      <c r="R41" s="74"/>
      <c r="S41" s="87"/>
      <c r="T41" s="60"/>
      <c r="U41" s="81"/>
      <c r="V41" s="74"/>
      <c r="W41" s="87"/>
      <c r="X41" s="81"/>
      <c r="Y41" s="74"/>
      <c r="Z41" s="70"/>
      <c r="AA41" s="68">
        <v>1</v>
      </c>
      <c r="AB41" s="74">
        <v>1</v>
      </c>
      <c r="AC41" s="87"/>
      <c r="AD41" s="81"/>
      <c r="AE41" s="74"/>
      <c r="AF41" s="87"/>
      <c r="AG41" s="81"/>
      <c r="AH41" s="74"/>
      <c r="AI41" s="74">
        <v>1</v>
      </c>
    </row>
    <row r="42" spans="1:35" x14ac:dyDescent="0.2">
      <c r="A42" s="84" t="s">
        <v>2</v>
      </c>
      <c r="B42" s="85" t="s">
        <v>91</v>
      </c>
      <c r="C42" s="70"/>
      <c r="D42" s="60"/>
      <c r="E42" s="68"/>
      <c r="F42" s="74"/>
      <c r="G42" s="70">
        <v>274</v>
      </c>
      <c r="H42" s="60"/>
      <c r="I42" s="68"/>
      <c r="J42" s="74">
        <v>274</v>
      </c>
      <c r="K42" s="87">
        <v>9982</v>
      </c>
      <c r="L42" s="60">
        <v>20</v>
      </c>
      <c r="M42" s="68">
        <v>1111</v>
      </c>
      <c r="N42" s="74">
        <v>11113</v>
      </c>
      <c r="O42" s="70">
        <v>58536</v>
      </c>
      <c r="P42" s="60">
        <v>7557</v>
      </c>
      <c r="Q42" s="68">
        <v>10685</v>
      </c>
      <c r="R42" s="74">
        <v>76778</v>
      </c>
      <c r="S42" s="87">
        <v>5100</v>
      </c>
      <c r="T42" s="60">
        <v>1454</v>
      </c>
      <c r="U42" s="81">
        <v>1895</v>
      </c>
      <c r="V42" s="74">
        <v>8449</v>
      </c>
      <c r="W42" s="87">
        <v>5643.5</v>
      </c>
      <c r="X42" s="81">
        <v>3626</v>
      </c>
      <c r="Y42" s="74">
        <v>9269.5</v>
      </c>
      <c r="Z42" s="70">
        <v>8987.5</v>
      </c>
      <c r="AA42" s="68">
        <v>6620</v>
      </c>
      <c r="AB42" s="74">
        <v>15607.5</v>
      </c>
      <c r="AC42" s="87">
        <v>10755.4</v>
      </c>
      <c r="AD42" s="81">
        <v>7830</v>
      </c>
      <c r="AE42" s="74">
        <v>18585.400000000001</v>
      </c>
      <c r="AF42" s="87">
        <v>7406</v>
      </c>
      <c r="AG42" s="81">
        <v>3744</v>
      </c>
      <c r="AH42" s="74">
        <v>11150</v>
      </c>
      <c r="AI42" s="74">
        <v>151226.4</v>
      </c>
    </row>
    <row r="43" spans="1:35" x14ac:dyDescent="0.2">
      <c r="A43" s="84" t="s">
        <v>2</v>
      </c>
      <c r="B43" s="85" t="s">
        <v>92</v>
      </c>
      <c r="C43" s="70">
        <v>1551.3</v>
      </c>
      <c r="D43" s="60">
        <v>29977.399999999998</v>
      </c>
      <c r="E43" s="68">
        <v>206</v>
      </c>
      <c r="F43" s="74">
        <v>31734.699999999997</v>
      </c>
      <c r="G43" s="70">
        <v>1277</v>
      </c>
      <c r="H43" s="60">
        <v>46781</v>
      </c>
      <c r="I43" s="68">
        <v>71</v>
      </c>
      <c r="J43" s="74">
        <v>48129</v>
      </c>
      <c r="K43" s="87">
        <v>1730</v>
      </c>
      <c r="L43" s="60">
        <v>18279.5</v>
      </c>
      <c r="M43" s="68"/>
      <c r="N43" s="74">
        <v>20009.5</v>
      </c>
      <c r="O43" s="70">
        <v>3156</v>
      </c>
      <c r="P43" s="60">
        <v>14367</v>
      </c>
      <c r="Q43" s="68"/>
      <c r="R43" s="74">
        <v>17523</v>
      </c>
      <c r="S43" s="87">
        <v>242</v>
      </c>
      <c r="T43" s="60">
        <v>213</v>
      </c>
      <c r="U43" s="81">
        <v>21</v>
      </c>
      <c r="V43" s="74">
        <v>476</v>
      </c>
      <c r="W43" s="87"/>
      <c r="X43" s="81"/>
      <c r="Y43" s="74"/>
      <c r="Z43" s="70"/>
      <c r="AA43" s="68"/>
      <c r="AB43" s="74"/>
      <c r="AC43" s="87"/>
      <c r="AD43" s="81"/>
      <c r="AE43" s="74"/>
      <c r="AF43" s="87">
        <v>451.9</v>
      </c>
      <c r="AG43" s="81">
        <v>17480.900000000001</v>
      </c>
      <c r="AH43" s="74">
        <v>17932.800000000003</v>
      </c>
      <c r="AI43" s="74">
        <v>135805</v>
      </c>
    </row>
    <row r="44" spans="1:35" x14ac:dyDescent="0.2">
      <c r="A44" s="84" t="s">
        <v>2</v>
      </c>
      <c r="B44" s="85" t="s">
        <v>93</v>
      </c>
      <c r="C44" s="70"/>
      <c r="D44" s="60"/>
      <c r="E44" s="68"/>
      <c r="F44" s="74"/>
      <c r="G44" s="70"/>
      <c r="H44" s="60"/>
      <c r="I44" s="68"/>
      <c r="J44" s="74"/>
      <c r="K44" s="87"/>
      <c r="L44" s="60">
        <v>671</v>
      </c>
      <c r="M44" s="68"/>
      <c r="N44" s="74">
        <v>671</v>
      </c>
      <c r="O44" s="70">
        <v>1</v>
      </c>
      <c r="P44" s="60">
        <v>406</v>
      </c>
      <c r="Q44" s="68"/>
      <c r="R44" s="74">
        <v>407</v>
      </c>
      <c r="S44" s="87"/>
      <c r="T44" s="60"/>
      <c r="U44" s="81"/>
      <c r="V44" s="74"/>
      <c r="W44" s="87"/>
      <c r="X44" s="81"/>
      <c r="Y44" s="74"/>
      <c r="Z44" s="70"/>
      <c r="AA44" s="68"/>
      <c r="AB44" s="74"/>
      <c r="AC44" s="87"/>
      <c r="AD44" s="81"/>
      <c r="AE44" s="74"/>
      <c r="AF44" s="87"/>
      <c r="AG44" s="81"/>
      <c r="AH44" s="74"/>
      <c r="AI44" s="74">
        <v>1078</v>
      </c>
    </row>
    <row r="45" spans="1:35" x14ac:dyDescent="0.2">
      <c r="A45" s="84" t="s">
        <v>2</v>
      </c>
      <c r="B45" s="85" t="s">
        <v>245</v>
      </c>
      <c r="C45" s="70"/>
      <c r="D45" s="60"/>
      <c r="E45" s="68"/>
      <c r="F45" s="74"/>
      <c r="G45" s="70"/>
      <c r="H45" s="60"/>
      <c r="I45" s="68"/>
      <c r="J45" s="74"/>
      <c r="K45" s="87"/>
      <c r="L45" s="60"/>
      <c r="M45" s="68"/>
      <c r="N45" s="74"/>
      <c r="O45" s="70"/>
      <c r="P45" s="60"/>
      <c r="Q45" s="68"/>
      <c r="R45" s="74"/>
      <c r="S45" s="87"/>
      <c r="T45" s="60"/>
      <c r="U45" s="81"/>
      <c r="V45" s="74"/>
      <c r="W45" s="87"/>
      <c r="X45" s="81"/>
      <c r="Y45" s="74"/>
      <c r="Z45" s="70"/>
      <c r="AA45" s="68"/>
      <c r="AB45" s="74"/>
      <c r="AC45" s="87"/>
      <c r="AD45" s="81"/>
      <c r="AE45" s="74"/>
      <c r="AF45" s="87"/>
      <c r="AG45" s="81">
        <v>112</v>
      </c>
      <c r="AH45" s="74">
        <v>112</v>
      </c>
      <c r="AI45" s="74">
        <v>112</v>
      </c>
    </row>
    <row r="46" spans="1:35" x14ac:dyDescent="0.2">
      <c r="A46" s="84" t="s">
        <v>2</v>
      </c>
      <c r="B46" s="85" t="s">
        <v>95</v>
      </c>
      <c r="C46" s="70"/>
      <c r="D46" s="60"/>
      <c r="E46" s="68"/>
      <c r="F46" s="74"/>
      <c r="G46" s="70"/>
      <c r="H46" s="60"/>
      <c r="I46" s="68"/>
      <c r="J46" s="74"/>
      <c r="K46" s="87"/>
      <c r="L46" s="60"/>
      <c r="M46" s="68"/>
      <c r="N46" s="74"/>
      <c r="O46" s="70">
        <v>90</v>
      </c>
      <c r="P46" s="60"/>
      <c r="Q46" s="68"/>
      <c r="R46" s="74">
        <v>90</v>
      </c>
      <c r="S46" s="87">
        <v>2</v>
      </c>
      <c r="T46" s="60"/>
      <c r="U46" s="81"/>
      <c r="V46" s="74">
        <v>2</v>
      </c>
      <c r="W46" s="87">
        <v>212</v>
      </c>
      <c r="X46" s="81"/>
      <c r="Y46" s="74">
        <v>212</v>
      </c>
      <c r="Z46" s="70">
        <v>125</v>
      </c>
      <c r="AA46" s="68"/>
      <c r="AB46" s="74">
        <v>125</v>
      </c>
      <c r="AC46" s="87">
        <v>96</v>
      </c>
      <c r="AD46" s="81"/>
      <c r="AE46" s="74">
        <v>96</v>
      </c>
      <c r="AF46" s="87">
        <v>248</v>
      </c>
      <c r="AG46" s="81"/>
      <c r="AH46" s="74">
        <v>248</v>
      </c>
      <c r="AI46" s="74">
        <v>773</v>
      </c>
    </row>
    <row r="47" spans="1:35" x14ac:dyDescent="0.2">
      <c r="A47" s="84" t="s">
        <v>2</v>
      </c>
      <c r="B47" s="85" t="s">
        <v>94</v>
      </c>
      <c r="C47" s="70"/>
      <c r="D47" s="60">
        <v>22.5</v>
      </c>
      <c r="E47" s="68"/>
      <c r="F47" s="74">
        <v>22.5</v>
      </c>
      <c r="G47" s="70"/>
      <c r="H47" s="60"/>
      <c r="I47" s="68"/>
      <c r="J47" s="74"/>
      <c r="K47" s="87">
        <v>642</v>
      </c>
      <c r="L47" s="60"/>
      <c r="M47" s="68"/>
      <c r="N47" s="74">
        <v>642</v>
      </c>
      <c r="O47" s="70"/>
      <c r="P47" s="60">
        <v>3953</v>
      </c>
      <c r="Q47" s="68"/>
      <c r="R47" s="74">
        <v>3953</v>
      </c>
      <c r="S47" s="87">
        <v>36</v>
      </c>
      <c r="T47" s="60">
        <v>673</v>
      </c>
      <c r="U47" s="81"/>
      <c r="V47" s="74">
        <v>709</v>
      </c>
      <c r="W47" s="87"/>
      <c r="X47" s="81">
        <v>2917</v>
      </c>
      <c r="Y47" s="74">
        <v>2917</v>
      </c>
      <c r="Z47" s="70"/>
      <c r="AA47" s="68">
        <v>6949.9</v>
      </c>
      <c r="AB47" s="74">
        <v>6949.9</v>
      </c>
      <c r="AC47" s="87"/>
      <c r="AD47" s="81">
        <v>5674</v>
      </c>
      <c r="AE47" s="74">
        <v>5674</v>
      </c>
      <c r="AF47" s="87"/>
      <c r="AG47" s="81">
        <v>2395</v>
      </c>
      <c r="AH47" s="74">
        <v>2395</v>
      </c>
      <c r="AI47" s="74">
        <v>23262.400000000001</v>
      </c>
    </row>
    <row r="48" spans="1:35" x14ac:dyDescent="0.2">
      <c r="A48" s="52" t="s">
        <v>105</v>
      </c>
      <c r="B48" s="86"/>
      <c r="C48" s="71">
        <v>1551.3</v>
      </c>
      <c r="D48" s="54">
        <v>29999.899999999998</v>
      </c>
      <c r="E48" s="69">
        <v>206</v>
      </c>
      <c r="F48" s="75">
        <v>31757.199999999997</v>
      </c>
      <c r="G48" s="71">
        <v>1551</v>
      </c>
      <c r="H48" s="54">
        <v>46781</v>
      </c>
      <c r="I48" s="69">
        <v>71</v>
      </c>
      <c r="J48" s="75">
        <v>48403</v>
      </c>
      <c r="K48" s="82">
        <v>12354</v>
      </c>
      <c r="L48" s="54">
        <v>18970.5</v>
      </c>
      <c r="M48" s="69">
        <v>1111</v>
      </c>
      <c r="N48" s="75">
        <v>32435.5</v>
      </c>
      <c r="O48" s="71">
        <v>61783</v>
      </c>
      <c r="P48" s="54">
        <v>26283</v>
      </c>
      <c r="Q48" s="69">
        <v>10685</v>
      </c>
      <c r="R48" s="75">
        <v>98751</v>
      </c>
      <c r="S48" s="82">
        <v>5380</v>
      </c>
      <c r="T48" s="54">
        <v>2340</v>
      </c>
      <c r="U48" s="83">
        <v>1916</v>
      </c>
      <c r="V48" s="75">
        <v>9636</v>
      </c>
      <c r="W48" s="82">
        <v>5855.5</v>
      </c>
      <c r="X48" s="83">
        <v>6543</v>
      </c>
      <c r="Y48" s="75">
        <v>12398.5</v>
      </c>
      <c r="Z48" s="71">
        <v>9112.5</v>
      </c>
      <c r="AA48" s="69">
        <v>13570.9</v>
      </c>
      <c r="AB48" s="75">
        <v>22683.4</v>
      </c>
      <c r="AC48" s="82">
        <v>10851.4</v>
      </c>
      <c r="AD48" s="83">
        <v>13504</v>
      </c>
      <c r="AE48" s="75">
        <v>24355.4</v>
      </c>
      <c r="AF48" s="82">
        <v>8105.9</v>
      </c>
      <c r="AG48" s="83">
        <v>23731.9</v>
      </c>
      <c r="AH48" s="75">
        <v>31837.800000000003</v>
      </c>
      <c r="AI48" s="75">
        <v>312257.80000000005</v>
      </c>
    </row>
    <row r="49" spans="1:35" x14ac:dyDescent="0.2">
      <c r="A49" s="84" t="s">
        <v>37</v>
      </c>
      <c r="B49" s="85" t="s">
        <v>91</v>
      </c>
      <c r="C49" s="70"/>
      <c r="D49" s="60"/>
      <c r="E49" s="68"/>
      <c r="F49" s="74"/>
      <c r="G49" s="70"/>
      <c r="H49" s="60"/>
      <c r="I49" s="68"/>
      <c r="J49" s="74"/>
      <c r="K49" s="87">
        <v>15.6</v>
      </c>
      <c r="L49" s="60"/>
      <c r="M49" s="68"/>
      <c r="N49" s="74">
        <v>15.6</v>
      </c>
      <c r="O49" s="70">
        <v>30</v>
      </c>
      <c r="P49" s="60"/>
      <c r="Q49" s="68"/>
      <c r="R49" s="74">
        <v>30</v>
      </c>
      <c r="S49" s="87">
        <v>8</v>
      </c>
      <c r="T49" s="60">
        <v>3</v>
      </c>
      <c r="U49" s="81">
        <v>1</v>
      </c>
      <c r="V49" s="74">
        <v>12</v>
      </c>
      <c r="W49" s="87"/>
      <c r="X49" s="81">
        <v>2</v>
      </c>
      <c r="Y49" s="74">
        <v>2</v>
      </c>
      <c r="Z49" s="70"/>
      <c r="AA49" s="68"/>
      <c r="AB49" s="74"/>
      <c r="AC49" s="87">
        <v>3</v>
      </c>
      <c r="AD49" s="81">
        <v>6</v>
      </c>
      <c r="AE49" s="74">
        <v>9</v>
      </c>
      <c r="AF49" s="87">
        <v>1</v>
      </c>
      <c r="AG49" s="81">
        <v>4</v>
      </c>
      <c r="AH49" s="74">
        <v>5</v>
      </c>
      <c r="AI49" s="74">
        <v>73.599999999999994</v>
      </c>
    </row>
    <row r="50" spans="1:35" x14ac:dyDescent="0.2">
      <c r="A50" s="84" t="s">
        <v>37</v>
      </c>
      <c r="B50" s="85" t="s">
        <v>92</v>
      </c>
      <c r="C50" s="70">
        <v>2</v>
      </c>
      <c r="D50" s="60"/>
      <c r="E50" s="68"/>
      <c r="F50" s="74">
        <v>2</v>
      </c>
      <c r="G50" s="70">
        <v>1</v>
      </c>
      <c r="H50" s="60"/>
      <c r="I50" s="68"/>
      <c r="J50" s="74">
        <v>1</v>
      </c>
      <c r="K50" s="87"/>
      <c r="L50" s="60"/>
      <c r="M50" s="68"/>
      <c r="N50" s="74"/>
      <c r="O50" s="70"/>
      <c r="P50" s="60"/>
      <c r="Q50" s="68"/>
      <c r="R50" s="74"/>
      <c r="S50" s="87"/>
      <c r="T50" s="60"/>
      <c r="U50" s="81"/>
      <c r="V50" s="74"/>
      <c r="W50" s="87"/>
      <c r="X50" s="81"/>
      <c r="Y50" s="74"/>
      <c r="Z50" s="70"/>
      <c r="AA50" s="68"/>
      <c r="AB50" s="74"/>
      <c r="AC50" s="87"/>
      <c r="AD50" s="81"/>
      <c r="AE50" s="74"/>
      <c r="AF50" s="87"/>
      <c r="AG50" s="81"/>
      <c r="AH50" s="74"/>
      <c r="AI50" s="74">
        <v>3</v>
      </c>
    </row>
    <row r="51" spans="1:35" x14ac:dyDescent="0.2">
      <c r="A51" s="84" t="s">
        <v>37</v>
      </c>
      <c r="B51" s="85" t="s">
        <v>93</v>
      </c>
      <c r="C51" s="70"/>
      <c r="D51" s="60"/>
      <c r="E51" s="68"/>
      <c r="F51" s="74"/>
      <c r="G51" s="70"/>
      <c r="H51" s="60"/>
      <c r="I51" s="68"/>
      <c r="J51" s="74"/>
      <c r="K51" s="87">
        <v>1</v>
      </c>
      <c r="L51" s="60"/>
      <c r="M51" s="68"/>
      <c r="N51" s="74">
        <v>1</v>
      </c>
      <c r="O51" s="70"/>
      <c r="P51" s="60"/>
      <c r="Q51" s="68"/>
      <c r="R51" s="74"/>
      <c r="S51" s="87"/>
      <c r="T51" s="60"/>
      <c r="U51" s="81"/>
      <c r="V51" s="74"/>
      <c r="W51" s="87"/>
      <c r="X51" s="81"/>
      <c r="Y51" s="74"/>
      <c r="Z51" s="70"/>
      <c r="AA51" s="68"/>
      <c r="AB51" s="74"/>
      <c r="AC51" s="87"/>
      <c r="AD51" s="81"/>
      <c r="AE51" s="74"/>
      <c r="AF51" s="87"/>
      <c r="AG51" s="81"/>
      <c r="AH51" s="74"/>
      <c r="AI51" s="74">
        <v>1</v>
      </c>
    </row>
    <row r="52" spans="1:35" x14ac:dyDescent="0.2">
      <c r="A52" s="52" t="s">
        <v>106</v>
      </c>
      <c r="B52" s="86"/>
      <c r="C52" s="71">
        <v>2</v>
      </c>
      <c r="D52" s="54"/>
      <c r="E52" s="69"/>
      <c r="F52" s="75">
        <v>2</v>
      </c>
      <c r="G52" s="71">
        <v>1</v>
      </c>
      <c r="H52" s="54"/>
      <c r="I52" s="69"/>
      <c r="J52" s="75">
        <v>1</v>
      </c>
      <c r="K52" s="82">
        <v>16.600000000000001</v>
      </c>
      <c r="L52" s="54"/>
      <c r="M52" s="69"/>
      <c r="N52" s="75">
        <v>16.600000000000001</v>
      </c>
      <c r="O52" s="71">
        <v>30</v>
      </c>
      <c r="P52" s="54"/>
      <c r="Q52" s="69"/>
      <c r="R52" s="75">
        <v>30</v>
      </c>
      <c r="S52" s="82">
        <v>8</v>
      </c>
      <c r="T52" s="54">
        <v>3</v>
      </c>
      <c r="U52" s="83">
        <v>1</v>
      </c>
      <c r="V52" s="75">
        <v>12</v>
      </c>
      <c r="W52" s="82"/>
      <c r="X52" s="83">
        <v>2</v>
      </c>
      <c r="Y52" s="75">
        <v>2</v>
      </c>
      <c r="Z52" s="71"/>
      <c r="AA52" s="69"/>
      <c r="AB52" s="75"/>
      <c r="AC52" s="82">
        <v>3</v>
      </c>
      <c r="AD52" s="83">
        <v>6</v>
      </c>
      <c r="AE52" s="75">
        <v>9</v>
      </c>
      <c r="AF52" s="82">
        <v>1</v>
      </c>
      <c r="AG52" s="83">
        <v>4</v>
      </c>
      <c r="AH52" s="75">
        <v>5</v>
      </c>
      <c r="AI52" s="75">
        <v>77.599999999999994</v>
      </c>
    </row>
    <row r="53" spans="1:35" x14ac:dyDescent="0.2">
      <c r="A53" s="84" t="s">
        <v>3</v>
      </c>
      <c r="B53" s="85" t="s">
        <v>240</v>
      </c>
      <c r="C53" s="70"/>
      <c r="D53" s="60"/>
      <c r="E53" s="68"/>
      <c r="F53" s="74"/>
      <c r="G53" s="70"/>
      <c r="H53" s="60"/>
      <c r="I53" s="68"/>
      <c r="J53" s="74"/>
      <c r="K53" s="87"/>
      <c r="L53" s="60"/>
      <c r="M53" s="68"/>
      <c r="N53" s="74"/>
      <c r="O53" s="70"/>
      <c r="P53" s="60"/>
      <c r="Q53" s="68"/>
      <c r="R53" s="74"/>
      <c r="S53" s="87"/>
      <c r="T53" s="60"/>
      <c r="U53" s="81"/>
      <c r="V53" s="74"/>
      <c r="W53" s="87"/>
      <c r="X53" s="81"/>
      <c r="Y53" s="74"/>
      <c r="Z53" s="70"/>
      <c r="AA53" s="68">
        <v>2</v>
      </c>
      <c r="AB53" s="74">
        <v>2</v>
      </c>
      <c r="AC53" s="87"/>
      <c r="AD53" s="81"/>
      <c r="AE53" s="74"/>
      <c r="AF53" s="87"/>
      <c r="AG53" s="81"/>
      <c r="AH53" s="74"/>
      <c r="AI53" s="74">
        <v>2</v>
      </c>
    </row>
    <row r="54" spans="1:35" x14ac:dyDescent="0.2">
      <c r="A54" s="84" t="s">
        <v>3</v>
      </c>
      <c r="B54" s="85" t="s">
        <v>91</v>
      </c>
      <c r="C54" s="70"/>
      <c r="D54" s="60"/>
      <c r="E54" s="68"/>
      <c r="F54" s="74"/>
      <c r="G54" s="70">
        <v>33</v>
      </c>
      <c r="H54" s="60"/>
      <c r="I54" s="68"/>
      <c r="J54" s="74">
        <v>33</v>
      </c>
      <c r="K54" s="87">
        <v>581</v>
      </c>
      <c r="L54" s="60"/>
      <c r="M54" s="68">
        <v>9</v>
      </c>
      <c r="N54" s="74">
        <v>590</v>
      </c>
      <c r="O54" s="70">
        <v>1446.5</v>
      </c>
      <c r="P54" s="60">
        <v>260</v>
      </c>
      <c r="Q54" s="68">
        <v>35</v>
      </c>
      <c r="R54" s="74">
        <v>1741.5</v>
      </c>
      <c r="S54" s="87">
        <v>49</v>
      </c>
      <c r="T54" s="60">
        <v>80</v>
      </c>
      <c r="U54" s="81">
        <v>3</v>
      </c>
      <c r="V54" s="74">
        <v>132</v>
      </c>
      <c r="W54" s="87">
        <v>3</v>
      </c>
      <c r="X54" s="81">
        <v>8</v>
      </c>
      <c r="Y54" s="74">
        <v>11</v>
      </c>
      <c r="Z54" s="70">
        <v>43.5</v>
      </c>
      <c r="AA54" s="68">
        <v>85</v>
      </c>
      <c r="AB54" s="74">
        <v>128.5</v>
      </c>
      <c r="AC54" s="87">
        <v>128</v>
      </c>
      <c r="AD54" s="81">
        <v>53</v>
      </c>
      <c r="AE54" s="74">
        <v>181</v>
      </c>
      <c r="AF54" s="87">
        <v>50</v>
      </c>
      <c r="AG54" s="81">
        <v>58</v>
      </c>
      <c r="AH54" s="74">
        <v>108</v>
      </c>
      <c r="AI54" s="74">
        <v>2925</v>
      </c>
    </row>
    <row r="55" spans="1:35" x14ac:dyDescent="0.2">
      <c r="A55" s="84" t="s">
        <v>3</v>
      </c>
      <c r="B55" s="85" t="s">
        <v>92</v>
      </c>
      <c r="C55" s="70">
        <v>16</v>
      </c>
      <c r="D55" s="60"/>
      <c r="E55" s="68"/>
      <c r="F55" s="74">
        <v>16</v>
      </c>
      <c r="G55" s="70">
        <v>7</v>
      </c>
      <c r="H55" s="60">
        <v>18.5</v>
      </c>
      <c r="I55" s="68"/>
      <c r="J55" s="74">
        <v>25.5</v>
      </c>
      <c r="K55" s="87">
        <v>15.5</v>
      </c>
      <c r="L55" s="60">
        <v>15</v>
      </c>
      <c r="M55" s="68"/>
      <c r="N55" s="74">
        <v>30.5</v>
      </c>
      <c r="O55" s="70">
        <v>16</v>
      </c>
      <c r="P55" s="60">
        <v>189.5</v>
      </c>
      <c r="Q55" s="68"/>
      <c r="R55" s="74">
        <v>205.5</v>
      </c>
      <c r="S55" s="87"/>
      <c r="T55" s="60">
        <v>16</v>
      </c>
      <c r="U55" s="81"/>
      <c r="V55" s="74">
        <v>16</v>
      </c>
      <c r="W55" s="87"/>
      <c r="X55" s="81"/>
      <c r="Y55" s="74"/>
      <c r="Z55" s="70"/>
      <c r="AA55" s="68"/>
      <c r="AB55" s="74"/>
      <c r="AC55" s="87"/>
      <c r="AD55" s="81"/>
      <c r="AE55" s="74"/>
      <c r="AF55" s="87">
        <v>3</v>
      </c>
      <c r="AG55" s="81">
        <v>8.6999999999999993</v>
      </c>
      <c r="AH55" s="74">
        <v>11.7</v>
      </c>
      <c r="AI55" s="74">
        <v>305.2</v>
      </c>
    </row>
    <row r="56" spans="1:35" x14ac:dyDescent="0.2">
      <c r="A56" s="84" t="s">
        <v>3</v>
      </c>
      <c r="B56" s="85" t="s">
        <v>93</v>
      </c>
      <c r="C56" s="70"/>
      <c r="D56" s="60"/>
      <c r="E56" s="68"/>
      <c r="F56" s="74"/>
      <c r="G56" s="70"/>
      <c r="H56" s="60"/>
      <c r="I56" s="68"/>
      <c r="J56" s="74"/>
      <c r="K56" s="87"/>
      <c r="L56" s="60">
        <v>2</v>
      </c>
      <c r="M56" s="68"/>
      <c r="N56" s="74">
        <v>2</v>
      </c>
      <c r="O56" s="70"/>
      <c r="P56" s="60"/>
      <c r="Q56" s="68"/>
      <c r="R56" s="74"/>
      <c r="S56" s="87"/>
      <c r="T56" s="60"/>
      <c r="U56" s="81"/>
      <c r="V56" s="74"/>
      <c r="W56" s="87"/>
      <c r="X56" s="81"/>
      <c r="Y56" s="74"/>
      <c r="Z56" s="70"/>
      <c r="AA56" s="68"/>
      <c r="AB56" s="74"/>
      <c r="AC56" s="87"/>
      <c r="AD56" s="81"/>
      <c r="AE56" s="74"/>
      <c r="AF56" s="87"/>
      <c r="AG56" s="81"/>
      <c r="AH56" s="74"/>
      <c r="AI56" s="74">
        <v>2</v>
      </c>
    </row>
    <row r="57" spans="1:35" x14ac:dyDescent="0.2">
      <c r="A57" s="84" t="s">
        <v>3</v>
      </c>
      <c r="B57" s="85" t="s">
        <v>95</v>
      </c>
      <c r="C57" s="70"/>
      <c r="D57" s="60"/>
      <c r="E57" s="68"/>
      <c r="F57" s="74"/>
      <c r="G57" s="70"/>
      <c r="H57" s="60"/>
      <c r="I57" s="68"/>
      <c r="J57" s="74"/>
      <c r="K57" s="87"/>
      <c r="L57" s="60"/>
      <c r="M57" s="68"/>
      <c r="N57" s="74"/>
      <c r="O57" s="70"/>
      <c r="P57" s="60"/>
      <c r="Q57" s="68"/>
      <c r="R57" s="74"/>
      <c r="S57" s="87"/>
      <c r="T57" s="60"/>
      <c r="U57" s="81"/>
      <c r="V57" s="74"/>
      <c r="W57" s="87">
        <v>46</v>
      </c>
      <c r="X57" s="81"/>
      <c r="Y57" s="74">
        <v>46</v>
      </c>
      <c r="Z57" s="70">
        <v>11</v>
      </c>
      <c r="AA57" s="68"/>
      <c r="AB57" s="74">
        <v>11</v>
      </c>
      <c r="AC57" s="87">
        <v>5</v>
      </c>
      <c r="AD57" s="81"/>
      <c r="AE57" s="74">
        <v>5</v>
      </c>
      <c r="AF57" s="87">
        <v>2</v>
      </c>
      <c r="AG57" s="81"/>
      <c r="AH57" s="74">
        <v>2</v>
      </c>
      <c r="AI57" s="74">
        <v>64</v>
      </c>
    </row>
    <row r="58" spans="1:35" x14ac:dyDescent="0.2">
      <c r="A58" s="84" t="s">
        <v>3</v>
      </c>
      <c r="B58" s="85" t="s">
        <v>94</v>
      </c>
      <c r="C58" s="70"/>
      <c r="D58" s="60"/>
      <c r="E58" s="68"/>
      <c r="F58" s="74"/>
      <c r="G58" s="70"/>
      <c r="H58" s="60"/>
      <c r="I58" s="68"/>
      <c r="J58" s="74"/>
      <c r="K58" s="87"/>
      <c r="L58" s="60"/>
      <c r="M58" s="68"/>
      <c r="N58" s="74"/>
      <c r="O58" s="70"/>
      <c r="P58" s="60">
        <v>2516.6</v>
      </c>
      <c r="Q58" s="68"/>
      <c r="R58" s="74">
        <v>2516.6</v>
      </c>
      <c r="S58" s="87"/>
      <c r="T58" s="60">
        <v>308.5</v>
      </c>
      <c r="U58" s="81"/>
      <c r="V58" s="74">
        <v>308.5</v>
      </c>
      <c r="W58" s="87"/>
      <c r="X58" s="81">
        <v>45.5</v>
      </c>
      <c r="Y58" s="74">
        <v>45.5</v>
      </c>
      <c r="Z58" s="70"/>
      <c r="AA58" s="68">
        <v>130.69999999999999</v>
      </c>
      <c r="AB58" s="74">
        <v>130.69999999999999</v>
      </c>
      <c r="AC58" s="87"/>
      <c r="AD58" s="81">
        <v>99.5</v>
      </c>
      <c r="AE58" s="74">
        <v>99.5</v>
      </c>
      <c r="AF58" s="87"/>
      <c r="AG58" s="81">
        <v>42.8</v>
      </c>
      <c r="AH58" s="74">
        <v>42.8</v>
      </c>
      <c r="AI58" s="74">
        <v>3143.6</v>
      </c>
    </row>
    <row r="59" spans="1:35" x14ac:dyDescent="0.2">
      <c r="A59" s="52" t="s">
        <v>107</v>
      </c>
      <c r="B59" s="86"/>
      <c r="C59" s="71">
        <v>16</v>
      </c>
      <c r="D59" s="54"/>
      <c r="E59" s="69"/>
      <c r="F59" s="75">
        <v>16</v>
      </c>
      <c r="G59" s="71">
        <v>40</v>
      </c>
      <c r="H59" s="54">
        <v>18.5</v>
      </c>
      <c r="I59" s="69"/>
      <c r="J59" s="75">
        <v>58.5</v>
      </c>
      <c r="K59" s="82">
        <v>596.5</v>
      </c>
      <c r="L59" s="54">
        <v>17</v>
      </c>
      <c r="M59" s="69">
        <v>9</v>
      </c>
      <c r="N59" s="75">
        <v>622.5</v>
      </c>
      <c r="O59" s="71">
        <v>1462.5</v>
      </c>
      <c r="P59" s="54">
        <v>2966.1</v>
      </c>
      <c r="Q59" s="69">
        <v>35</v>
      </c>
      <c r="R59" s="75">
        <v>4463.6000000000004</v>
      </c>
      <c r="S59" s="82">
        <v>49</v>
      </c>
      <c r="T59" s="54">
        <v>404.5</v>
      </c>
      <c r="U59" s="83">
        <v>3</v>
      </c>
      <c r="V59" s="75">
        <v>456.5</v>
      </c>
      <c r="W59" s="82">
        <v>49</v>
      </c>
      <c r="X59" s="83">
        <v>53.5</v>
      </c>
      <c r="Y59" s="75">
        <v>102.5</v>
      </c>
      <c r="Z59" s="71">
        <v>54.5</v>
      </c>
      <c r="AA59" s="69">
        <v>217.7</v>
      </c>
      <c r="AB59" s="75">
        <v>272.2</v>
      </c>
      <c r="AC59" s="82">
        <v>133</v>
      </c>
      <c r="AD59" s="83">
        <v>152.5</v>
      </c>
      <c r="AE59" s="75">
        <v>285.5</v>
      </c>
      <c r="AF59" s="82">
        <v>55</v>
      </c>
      <c r="AG59" s="83">
        <v>109.5</v>
      </c>
      <c r="AH59" s="75">
        <v>164.5</v>
      </c>
      <c r="AI59" s="75">
        <v>6441.7999999999993</v>
      </c>
    </row>
    <row r="60" spans="1:35" x14ac:dyDescent="0.2">
      <c r="A60" s="84" t="s">
        <v>40</v>
      </c>
      <c r="B60" s="85" t="s">
        <v>91</v>
      </c>
      <c r="C60" s="70"/>
      <c r="D60" s="60"/>
      <c r="E60" s="68"/>
      <c r="F60" s="74"/>
      <c r="G60" s="70"/>
      <c r="H60" s="60"/>
      <c r="I60" s="68"/>
      <c r="J60" s="74"/>
      <c r="K60" s="87">
        <v>5</v>
      </c>
      <c r="L60" s="60"/>
      <c r="M60" s="68"/>
      <c r="N60" s="74">
        <v>5</v>
      </c>
      <c r="O60" s="70">
        <v>13</v>
      </c>
      <c r="P60" s="60"/>
      <c r="Q60" s="68"/>
      <c r="R60" s="74">
        <v>13</v>
      </c>
      <c r="S60" s="87"/>
      <c r="T60" s="60"/>
      <c r="U60" s="81"/>
      <c r="V60" s="74"/>
      <c r="W60" s="87"/>
      <c r="X60" s="81"/>
      <c r="Y60" s="74"/>
      <c r="Z60" s="70">
        <v>8</v>
      </c>
      <c r="AA60" s="68"/>
      <c r="AB60" s="74">
        <v>8</v>
      </c>
      <c r="AC60" s="87">
        <v>15</v>
      </c>
      <c r="AD60" s="81"/>
      <c r="AE60" s="74">
        <v>15</v>
      </c>
      <c r="AF60" s="87">
        <v>11</v>
      </c>
      <c r="AG60" s="81"/>
      <c r="AH60" s="74">
        <v>11</v>
      </c>
      <c r="AI60" s="74">
        <v>52</v>
      </c>
    </row>
    <row r="61" spans="1:35" x14ac:dyDescent="0.2">
      <c r="A61" s="84" t="s">
        <v>40</v>
      </c>
      <c r="B61" s="85" t="s">
        <v>92</v>
      </c>
      <c r="C61" s="70">
        <v>1</v>
      </c>
      <c r="D61" s="60"/>
      <c r="E61" s="68"/>
      <c r="F61" s="74">
        <v>1</v>
      </c>
      <c r="G61" s="70">
        <v>1</v>
      </c>
      <c r="H61" s="60"/>
      <c r="I61" s="68"/>
      <c r="J61" s="74">
        <v>1</v>
      </c>
      <c r="K61" s="87"/>
      <c r="L61" s="60"/>
      <c r="M61" s="68"/>
      <c r="N61" s="74"/>
      <c r="O61" s="70"/>
      <c r="P61" s="60"/>
      <c r="Q61" s="68"/>
      <c r="R61" s="74"/>
      <c r="S61" s="87"/>
      <c r="T61" s="60"/>
      <c r="U61" s="81"/>
      <c r="V61" s="74"/>
      <c r="W61" s="87"/>
      <c r="X61" s="81"/>
      <c r="Y61" s="74"/>
      <c r="Z61" s="70"/>
      <c r="AA61" s="68"/>
      <c r="AB61" s="74"/>
      <c r="AC61" s="87"/>
      <c r="AD61" s="81"/>
      <c r="AE61" s="74"/>
      <c r="AF61" s="87"/>
      <c r="AG61" s="81"/>
      <c r="AH61" s="74"/>
      <c r="AI61" s="74">
        <v>2</v>
      </c>
    </row>
    <row r="62" spans="1:35" x14ac:dyDescent="0.2">
      <c r="A62" s="84" t="s">
        <v>40</v>
      </c>
      <c r="B62" s="85" t="s">
        <v>93</v>
      </c>
      <c r="C62" s="70"/>
      <c r="D62" s="60"/>
      <c r="E62" s="68"/>
      <c r="F62" s="74"/>
      <c r="G62" s="70"/>
      <c r="H62" s="60"/>
      <c r="I62" s="68"/>
      <c r="J62" s="74"/>
      <c r="K62" s="87">
        <v>45</v>
      </c>
      <c r="L62" s="60">
        <v>870</v>
      </c>
      <c r="M62" s="68"/>
      <c r="N62" s="74">
        <v>915</v>
      </c>
      <c r="O62" s="70">
        <v>86</v>
      </c>
      <c r="P62" s="60">
        <v>501</v>
      </c>
      <c r="Q62" s="68"/>
      <c r="R62" s="74">
        <v>587</v>
      </c>
      <c r="S62" s="87"/>
      <c r="T62" s="60"/>
      <c r="U62" s="81"/>
      <c r="V62" s="74"/>
      <c r="W62" s="87"/>
      <c r="X62" s="81"/>
      <c r="Y62" s="74"/>
      <c r="Z62" s="70"/>
      <c r="AA62" s="68"/>
      <c r="AB62" s="74"/>
      <c r="AC62" s="87"/>
      <c r="AD62" s="81"/>
      <c r="AE62" s="74"/>
      <c r="AF62" s="87"/>
      <c r="AG62" s="81"/>
      <c r="AH62" s="74"/>
      <c r="AI62" s="74">
        <v>1502</v>
      </c>
    </row>
    <row r="63" spans="1:35" x14ac:dyDescent="0.2">
      <c r="A63" s="52" t="s">
        <v>108</v>
      </c>
      <c r="B63" s="86"/>
      <c r="C63" s="71">
        <v>1</v>
      </c>
      <c r="D63" s="54"/>
      <c r="E63" s="69"/>
      <c r="F63" s="75">
        <v>1</v>
      </c>
      <c r="G63" s="71">
        <v>1</v>
      </c>
      <c r="H63" s="54"/>
      <c r="I63" s="69"/>
      <c r="J63" s="75">
        <v>1</v>
      </c>
      <c r="K63" s="82">
        <v>50</v>
      </c>
      <c r="L63" s="54">
        <v>870</v>
      </c>
      <c r="M63" s="69"/>
      <c r="N63" s="75">
        <v>920</v>
      </c>
      <c r="O63" s="71">
        <v>99</v>
      </c>
      <c r="P63" s="54">
        <v>501</v>
      </c>
      <c r="Q63" s="69"/>
      <c r="R63" s="75">
        <v>600</v>
      </c>
      <c r="S63" s="82"/>
      <c r="T63" s="54"/>
      <c r="U63" s="83"/>
      <c r="V63" s="75"/>
      <c r="W63" s="82"/>
      <c r="X63" s="83"/>
      <c r="Y63" s="75"/>
      <c r="Z63" s="71">
        <v>8</v>
      </c>
      <c r="AA63" s="69"/>
      <c r="AB63" s="75">
        <v>8</v>
      </c>
      <c r="AC63" s="82">
        <v>15</v>
      </c>
      <c r="AD63" s="83"/>
      <c r="AE63" s="75">
        <v>15</v>
      </c>
      <c r="AF63" s="82">
        <v>11</v>
      </c>
      <c r="AG63" s="83"/>
      <c r="AH63" s="75">
        <v>11</v>
      </c>
      <c r="AI63" s="75">
        <v>1556</v>
      </c>
    </row>
    <row r="64" spans="1:35" x14ac:dyDescent="0.2">
      <c r="A64" s="84" t="s">
        <v>4</v>
      </c>
      <c r="B64" s="85" t="s">
        <v>91</v>
      </c>
      <c r="C64" s="70"/>
      <c r="D64" s="60"/>
      <c r="E64" s="68"/>
      <c r="F64" s="74"/>
      <c r="G64" s="70">
        <v>2</v>
      </c>
      <c r="H64" s="60"/>
      <c r="I64" s="68"/>
      <c r="J64" s="74">
        <v>2</v>
      </c>
      <c r="K64" s="87">
        <v>13</v>
      </c>
      <c r="L64" s="60"/>
      <c r="M64" s="68"/>
      <c r="N64" s="74">
        <v>13</v>
      </c>
      <c r="O64" s="70">
        <v>4</v>
      </c>
      <c r="P64" s="60"/>
      <c r="Q64" s="68"/>
      <c r="R64" s="74">
        <v>4</v>
      </c>
      <c r="S64" s="87"/>
      <c r="T64" s="60"/>
      <c r="U64" s="81"/>
      <c r="V64" s="74"/>
      <c r="W64" s="87"/>
      <c r="X64" s="81">
        <v>12</v>
      </c>
      <c r="Y64" s="74">
        <v>12</v>
      </c>
      <c r="Z64" s="70"/>
      <c r="AA64" s="68">
        <v>28</v>
      </c>
      <c r="AB64" s="74">
        <v>28</v>
      </c>
      <c r="AC64" s="87"/>
      <c r="AD64" s="81">
        <v>39</v>
      </c>
      <c r="AE64" s="74">
        <v>39</v>
      </c>
      <c r="AF64" s="87"/>
      <c r="AG64" s="81">
        <v>12</v>
      </c>
      <c r="AH64" s="74">
        <v>12</v>
      </c>
      <c r="AI64" s="74">
        <v>110</v>
      </c>
    </row>
    <row r="65" spans="1:35" x14ac:dyDescent="0.2">
      <c r="A65" s="84" t="s">
        <v>4</v>
      </c>
      <c r="B65" s="85" t="s">
        <v>92</v>
      </c>
      <c r="C65" s="70">
        <v>15.5</v>
      </c>
      <c r="D65" s="60">
        <v>1</v>
      </c>
      <c r="E65" s="68"/>
      <c r="F65" s="74">
        <v>16.5</v>
      </c>
      <c r="G65" s="70">
        <v>10</v>
      </c>
      <c r="H65" s="60">
        <v>1</v>
      </c>
      <c r="I65" s="68"/>
      <c r="J65" s="74">
        <v>11</v>
      </c>
      <c r="K65" s="87">
        <v>1</v>
      </c>
      <c r="L65" s="60"/>
      <c r="M65" s="68"/>
      <c r="N65" s="74">
        <v>1</v>
      </c>
      <c r="O65" s="70"/>
      <c r="P65" s="60"/>
      <c r="Q65" s="68"/>
      <c r="R65" s="74"/>
      <c r="S65" s="87"/>
      <c r="T65" s="60"/>
      <c r="U65" s="81"/>
      <c r="V65" s="74"/>
      <c r="W65" s="87"/>
      <c r="X65" s="81"/>
      <c r="Y65" s="74"/>
      <c r="Z65" s="70"/>
      <c r="AA65" s="68"/>
      <c r="AB65" s="74"/>
      <c r="AC65" s="87"/>
      <c r="AD65" s="81"/>
      <c r="AE65" s="74"/>
      <c r="AF65" s="87"/>
      <c r="AG65" s="81">
        <v>23</v>
      </c>
      <c r="AH65" s="74">
        <v>23</v>
      </c>
      <c r="AI65" s="74">
        <v>51.5</v>
      </c>
    </row>
    <row r="66" spans="1:35" x14ac:dyDescent="0.2">
      <c r="A66" s="84" t="s">
        <v>4</v>
      </c>
      <c r="B66" s="85" t="s">
        <v>93</v>
      </c>
      <c r="C66" s="70"/>
      <c r="D66" s="60"/>
      <c r="E66" s="68"/>
      <c r="F66" s="74"/>
      <c r="G66" s="70"/>
      <c r="H66" s="60"/>
      <c r="I66" s="68"/>
      <c r="J66" s="74"/>
      <c r="K66" s="87"/>
      <c r="L66" s="60">
        <v>1</v>
      </c>
      <c r="M66" s="68"/>
      <c r="N66" s="74">
        <v>1</v>
      </c>
      <c r="O66" s="70"/>
      <c r="P66" s="60">
        <v>8</v>
      </c>
      <c r="Q66" s="68"/>
      <c r="R66" s="74">
        <v>8</v>
      </c>
      <c r="S66" s="87"/>
      <c r="T66" s="60"/>
      <c r="U66" s="81"/>
      <c r="V66" s="74"/>
      <c r="W66" s="87"/>
      <c r="X66" s="81"/>
      <c r="Y66" s="74"/>
      <c r="Z66" s="70"/>
      <c r="AA66" s="68"/>
      <c r="AB66" s="74"/>
      <c r="AC66" s="87"/>
      <c r="AD66" s="81"/>
      <c r="AE66" s="74"/>
      <c r="AF66" s="87"/>
      <c r="AG66" s="81"/>
      <c r="AH66" s="74"/>
      <c r="AI66" s="74">
        <v>9</v>
      </c>
    </row>
    <row r="67" spans="1:35" x14ac:dyDescent="0.2">
      <c r="A67" s="84" t="s">
        <v>4</v>
      </c>
      <c r="B67" s="85" t="s">
        <v>94</v>
      </c>
      <c r="C67" s="70"/>
      <c r="D67" s="60"/>
      <c r="E67" s="68"/>
      <c r="F67" s="74"/>
      <c r="G67" s="70"/>
      <c r="H67" s="60"/>
      <c r="I67" s="68"/>
      <c r="J67" s="74"/>
      <c r="K67" s="87"/>
      <c r="L67" s="60"/>
      <c r="M67" s="68"/>
      <c r="N67" s="74"/>
      <c r="O67" s="70"/>
      <c r="P67" s="60"/>
      <c r="Q67" s="68"/>
      <c r="R67" s="74"/>
      <c r="S67" s="87"/>
      <c r="T67" s="60">
        <v>1</v>
      </c>
      <c r="U67" s="81"/>
      <c r="V67" s="74">
        <v>1</v>
      </c>
      <c r="W67" s="87"/>
      <c r="X67" s="81"/>
      <c r="Y67" s="74"/>
      <c r="Z67" s="70"/>
      <c r="AA67" s="68">
        <v>4</v>
      </c>
      <c r="AB67" s="74">
        <v>4</v>
      </c>
      <c r="AC67" s="87"/>
      <c r="AD67" s="81">
        <v>3</v>
      </c>
      <c r="AE67" s="74">
        <v>3</v>
      </c>
      <c r="AF67" s="87"/>
      <c r="AG67" s="81">
        <v>2</v>
      </c>
      <c r="AH67" s="74">
        <v>2</v>
      </c>
      <c r="AI67" s="74">
        <v>10</v>
      </c>
    </row>
    <row r="68" spans="1:35" x14ac:dyDescent="0.2">
      <c r="A68" s="52" t="s">
        <v>109</v>
      </c>
      <c r="B68" s="86"/>
      <c r="C68" s="71">
        <v>15.5</v>
      </c>
      <c r="D68" s="54">
        <v>1</v>
      </c>
      <c r="E68" s="69"/>
      <c r="F68" s="75">
        <v>16.5</v>
      </c>
      <c r="G68" s="71">
        <v>12</v>
      </c>
      <c r="H68" s="54">
        <v>1</v>
      </c>
      <c r="I68" s="69"/>
      <c r="J68" s="75">
        <v>13</v>
      </c>
      <c r="K68" s="82">
        <v>14</v>
      </c>
      <c r="L68" s="54">
        <v>1</v>
      </c>
      <c r="M68" s="69"/>
      <c r="N68" s="75">
        <v>15</v>
      </c>
      <c r="O68" s="71">
        <v>4</v>
      </c>
      <c r="P68" s="54">
        <v>8</v>
      </c>
      <c r="Q68" s="69"/>
      <c r="R68" s="75">
        <v>12</v>
      </c>
      <c r="S68" s="82"/>
      <c r="T68" s="54">
        <v>1</v>
      </c>
      <c r="U68" s="83"/>
      <c r="V68" s="75">
        <v>1</v>
      </c>
      <c r="W68" s="82"/>
      <c r="X68" s="83">
        <v>12</v>
      </c>
      <c r="Y68" s="75">
        <v>12</v>
      </c>
      <c r="Z68" s="71"/>
      <c r="AA68" s="69">
        <v>32</v>
      </c>
      <c r="AB68" s="75">
        <v>32</v>
      </c>
      <c r="AC68" s="82"/>
      <c r="AD68" s="83">
        <v>42</v>
      </c>
      <c r="AE68" s="75">
        <v>42</v>
      </c>
      <c r="AF68" s="82"/>
      <c r="AG68" s="83">
        <v>37</v>
      </c>
      <c r="AH68" s="75">
        <v>37</v>
      </c>
      <c r="AI68" s="75">
        <v>180.5</v>
      </c>
    </row>
    <row r="69" spans="1:35" x14ac:dyDescent="0.2">
      <c r="A69" s="84" t="s">
        <v>45</v>
      </c>
      <c r="B69" s="85" t="s">
        <v>93</v>
      </c>
      <c r="C69" s="70"/>
      <c r="D69" s="60"/>
      <c r="E69" s="68"/>
      <c r="F69" s="74"/>
      <c r="G69" s="70"/>
      <c r="H69" s="60"/>
      <c r="I69" s="68"/>
      <c r="J69" s="74"/>
      <c r="K69" s="87">
        <v>5</v>
      </c>
      <c r="L69" s="60"/>
      <c r="M69" s="68"/>
      <c r="N69" s="74">
        <v>5</v>
      </c>
      <c r="O69" s="70">
        <v>3</v>
      </c>
      <c r="P69" s="60"/>
      <c r="Q69" s="68"/>
      <c r="R69" s="74">
        <v>3</v>
      </c>
      <c r="S69" s="87"/>
      <c r="T69" s="60"/>
      <c r="U69" s="81"/>
      <c r="V69" s="74"/>
      <c r="W69" s="87"/>
      <c r="X69" s="81"/>
      <c r="Y69" s="74"/>
      <c r="Z69" s="70"/>
      <c r="AA69" s="68"/>
      <c r="AB69" s="74"/>
      <c r="AC69" s="87"/>
      <c r="AD69" s="81"/>
      <c r="AE69" s="74"/>
      <c r="AF69" s="87"/>
      <c r="AG69" s="81"/>
      <c r="AH69" s="74"/>
      <c r="AI69" s="74">
        <v>8</v>
      </c>
    </row>
    <row r="70" spans="1:35" x14ac:dyDescent="0.2">
      <c r="A70" s="52" t="s">
        <v>110</v>
      </c>
      <c r="B70" s="86"/>
      <c r="C70" s="71"/>
      <c r="D70" s="54"/>
      <c r="E70" s="69"/>
      <c r="F70" s="75"/>
      <c r="G70" s="71"/>
      <c r="H70" s="54"/>
      <c r="I70" s="69"/>
      <c r="J70" s="75"/>
      <c r="K70" s="82">
        <v>5</v>
      </c>
      <c r="L70" s="54"/>
      <c r="M70" s="69"/>
      <c r="N70" s="75">
        <v>5</v>
      </c>
      <c r="O70" s="71">
        <v>3</v>
      </c>
      <c r="P70" s="54"/>
      <c r="Q70" s="69"/>
      <c r="R70" s="75">
        <v>3</v>
      </c>
      <c r="S70" s="82"/>
      <c r="T70" s="54"/>
      <c r="U70" s="83"/>
      <c r="V70" s="75"/>
      <c r="W70" s="82"/>
      <c r="X70" s="83"/>
      <c r="Y70" s="75"/>
      <c r="Z70" s="71"/>
      <c r="AA70" s="69"/>
      <c r="AB70" s="75"/>
      <c r="AC70" s="82"/>
      <c r="AD70" s="83"/>
      <c r="AE70" s="75"/>
      <c r="AF70" s="82"/>
      <c r="AG70" s="83"/>
      <c r="AH70" s="75"/>
      <c r="AI70" s="75">
        <v>8</v>
      </c>
    </row>
    <row r="71" spans="1:35" x14ac:dyDescent="0.2">
      <c r="A71" s="84" t="s">
        <v>47</v>
      </c>
      <c r="B71" s="85" t="s">
        <v>235</v>
      </c>
      <c r="C71" s="70"/>
      <c r="D71" s="60"/>
      <c r="E71" s="68"/>
      <c r="F71" s="74"/>
      <c r="G71" s="70"/>
      <c r="H71" s="60"/>
      <c r="I71" s="68"/>
      <c r="J71" s="74"/>
      <c r="K71" s="87"/>
      <c r="L71" s="60"/>
      <c r="M71" s="68"/>
      <c r="N71" s="74"/>
      <c r="O71" s="70"/>
      <c r="P71" s="60"/>
      <c r="Q71" s="68"/>
      <c r="R71" s="74"/>
      <c r="S71" s="87"/>
      <c r="T71" s="60"/>
      <c r="U71" s="81"/>
      <c r="V71" s="74"/>
      <c r="W71" s="87"/>
      <c r="X71" s="81">
        <v>119</v>
      </c>
      <c r="Y71" s="74">
        <v>119</v>
      </c>
      <c r="Z71" s="70"/>
      <c r="AA71" s="68">
        <v>619</v>
      </c>
      <c r="AB71" s="74">
        <v>619</v>
      </c>
      <c r="AC71" s="87"/>
      <c r="AD71" s="81">
        <v>25.5</v>
      </c>
      <c r="AE71" s="74">
        <v>25.5</v>
      </c>
      <c r="AF71" s="87"/>
      <c r="AG71" s="81"/>
      <c r="AH71" s="74"/>
      <c r="AI71" s="74">
        <v>763.5</v>
      </c>
    </row>
    <row r="72" spans="1:35" x14ac:dyDescent="0.2">
      <c r="A72" s="84" t="s">
        <v>47</v>
      </c>
      <c r="B72" s="85" t="s">
        <v>91</v>
      </c>
      <c r="C72" s="70"/>
      <c r="D72" s="60"/>
      <c r="E72" s="68"/>
      <c r="F72" s="74"/>
      <c r="G72" s="70"/>
      <c r="H72" s="60"/>
      <c r="I72" s="68"/>
      <c r="J72" s="74"/>
      <c r="K72" s="87"/>
      <c r="L72" s="60"/>
      <c r="M72" s="68"/>
      <c r="N72" s="74"/>
      <c r="O72" s="70"/>
      <c r="P72" s="60"/>
      <c r="Q72" s="68"/>
      <c r="R72" s="74"/>
      <c r="S72" s="87"/>
      <c r="T72" s="60"/>
      <c r="U72" s="81"/>
      <c r="V72" s="74"/>
      <c r="W72" s="87"/>
      <c r="X72" s="81">
        <v>195</v>
      </c>
      <c r="Y72" s="74">
        <v>195</v>
      </c>
      <c r="Z72" s="70"/>
      <c r="AA72" s="68">
        <v>101</v>
      </c>
      <c r="AB72" s="74">
        <v>101</v>
      </c>
      <c r="AC72" s="87"/>
      <c r="AD72" s="81">
        <v>5</v>
      </c>
      <c r="AE72" s="74">
        <v>5</v>
      </c>
      <c r="AF72" s="87"/>
      <c r="AG72" s="81"/>
      <c r="AH72" s="74"/>
      <c r="AI72" s="74">
        <v>301</v>
      </c>
    </row>
    <row r="73" spans="1:35" x14ac:dyDescent="0.2">
      <c r="A73" s="84" t="s">
        <v>47</v>
      </c>
      <c r="B73" s="85" t="s">
        <v>94</v>
      </c>
      <c r="C73" s="70"/>
      <c r="D73" s="60"/>
      <c r="E73" s="68"/>
      <c r="F73" s="74"/>
      <c r="G73" s="70"/>
      <c r="H73" s="60"/>
      <c r="I73" s="68"/>
      <c r="J73" s="74"/>
      <c r="K73" s="87"/>
      <c r="L73" s="60"/>
      <c r="M73" s="68"/>
      <c r="N73" s="74"/>
      <c r="O73" s="70"/>
      <c r="P73" s="60"/>
      <c r="Q73" s="68"/>
      <c r="R73" s="74"/>
      <c r="S73" s="87"/>
      <c r="T73" s="60"/>
      <c r="U73" s="81"/>
      <c r="V73" s="74"/>
      <c r="W73" s="87"/>
      <c r="X73" s="81">
        <v>1052</v>
      </c>
      <c r="Y73" s="74">
        <v>1052</v>
      </c>
      <c r="Z73" s="70"/>
      <c r="AA73" s="68">
        <v>1982.4</v>
      </c>
      <c r="AB73" s="74">
        <v>1982.4</v>
      </c>
      <c r="AC73" s="87"/>
      <c r="AD73" s="81">
        <v>412.2</v>
      </c>
      <c r="AE73" s="74">
        <v>412.2</v>
      </c>
      <c r="AF73" s="87"/>
      <c r="AG73" s="81"/>
      <c r="AH73" s="74"/>
      <c r="AI73" s="74">
        <v>3446.6</v>
      </c>
    </row>
    <row r="74" spans="1:35" x14ac:dyDescent="0.2">
      <c r="A74" s="52" t="s">
        <v>236</v>
      </c>
      <c r="B74" s="86"/>
      <c r="C74" s="71"/>
      <c r="D74" s="54"/>
      <c r="E74" s="69"/>
      <c r="F74" s="75"/>
      <c r="G74" s="71"/>
      <c r="H74" s="54"/>
      <c r="I74" s="69"/>
      <c r="J74" s="75"/>
      <c r="K74" s="82"/>
      <c r="L74" s="54"/>
      <c r="M74" s="69"/>
      <c r="N74" s="75"/>
      <c r="O74" s="71"/>
      <c r="P74" s="54"/>
      <c r="Q74" s="69"/>
      <c r="R74" s="75"/>
      <c r="S74" s="82"/>
      <c r="T74" s="54"/>
      <c r="U74" s="83"/>
      <c r="V74" s="75"/>
      <c r="W74" s="82"/>
      <c r="X74" s="83">
        <v>1366</v>
      </c>
      <c r="Y74" s="75">
        <v>1366</v>
      </c>
      <c r="Z74" s="71"/>
      <c r="AA74" s="69">
        <v>2702.4</v>
      </c>
      <c r="AB74" s="75">
        <v>2702.4</v>
      </c>
      <c r="AC74" s="82"/>
      <c r="AD74" s="83">
        <v>442.7</v>
      </c>
      <c r="AE74" s="75">
        <v>442.7</v>
      </c>
      <c r="AF74" s="82"/>
      <c r="AG74" s="83"/>
      <c r="AH74" s="75"/>
      <c r="AI74" s="75">
        <v>4511.1000000000004</v>
      </c>
    </row>
    <row r="75" spans="1:35" x14ac:dyDescent="0.2">
      <c r="A75" s="84" t="s">
        <v>49</v>
      </c>
      <c r="B75" s="85" t="s">
        <v>91</v>
      </c>
      <c r="C75" s="70"/>
      <c r="D75" s="60"/>
      <c r="E75" s="68"/>
      <c r="F75" s="74"/>
      <c r="G75" s="70"/>
      <c r="H75" s="60"/>
      <c r="I75" s="68"/>
      <c r="J75" s="74"/>
      <c r="K75" s="87"/>
      <c r="L75" s="60"/>
      <c r="M75" s="68"/>
      <c r="N75" s="74"/>
      <c r="O75" s="70">
        <v>1</v>
      </c>
      <c r="P75" s="60"/>
      <c r="Q75" s="68"/>
      <c r="R75" s="74">
        <v>1</v>
      </c>
      <c r="S75" s="87"/>
      <c r="T75" s="60"/>
      <c r="U75" s="81"/>
      <c r="V75" s="74"/>
      <c r="W75" s="87">
        <v>2</v>
      </c>
      <c r="X75" s="81">
        <v>3.8</v>
      </c>
      <c r="Y75" s="74">
        <v>5.8</v>
      </c>
      <c r="Z75" s="70">
        <v>2</v>
      </c>
      <c r="AA75" s="68">
        <v>10</v>
      </c>
      <c r="AB75" s="74">
        <v>12</v>
      </c>
      <c r="AC75" s="87"/>
      <c r="AD75" s="81">
        <v>18.900000000000002</v>
      </c>
      <c r="AE75" s="74">
        <v>18.900000000000002</v>
      </c>
      <c r="AF75" s="87"/>
      <c r="AG75" s="81">
        <v>1.8</v>
      </c>
      <c r="AH75" s="74">
        <v>1.8</v>
      </c>
      <c r="AI75" s="74">
        <v>39.5</v>
      </c>
    </row>
    <row r="76" spans="1:35" x14ac:dyDescent="0.2">
      <c r="A76" s="84" t="s">
        <v>49</v>
      </c>
      <c r="B76" s="85" t="s">
        <v>93</v>
      </c>
      <c r="C76" s="70"/>
      <c r="D76" s="60"/>
      <c r="E76" s="68"/>
      <c r="F76" s="74"/>
      <c r="G76" s="70"/>
      <c r="H76" s="60"/>
      <c r="I76" s="68"/>
      <c r="J76" s="74"/>
      <c r="K76" s="87"/>
      <c r="L76" s="60"/>
      <c r="M76" s="68"/>
      <c r="N76" s="74"/>
      <c r="O76" s="70"/>
      <c r="P76" s="60">
        <v>70</v>
      </c>
      <c r="Q76" s="68"/>
      <c r="R76" s="74">
        <v>70</v>
      </c>
      <c r="S76" s="87"/>
      <c r="T76" s="60"/>
      <c r="U76" s="81"/>
      <c r="V76" s="74"/>
      <c r="W76" s="87"/>
      <c r="X76" s="81"/>
      <c r="Y76" s="74"/>
      <c r="Z76" s="70"/>
      <c r="AA76" s="68"/>
      <c r="AB76" s="74"/>
      <c r="AC76" s="87"/>
      <c r="AD76" s="81"/>
      <c r="AE76" s="74"/>
      <c r="AF76" s="87"/>
      <c r="AG76" s="81"/>
      <c r="AH76" s="74"/>
      <c r="AI76" s="74">
        <v>70</v>
      </c>
    </row>
    <row r="77" spans="1:35" x14ac:dyDescent="0.2">
      <c r="A77" s="52" t="s">
        <v>111</v>
      </c>
      <c r="B77" s="86"/>
      <c r="C77" s="71"/>
      <c r="D77" s="54"/>
      <c r="E77" s="69"/>
      <c r="F77" s="75"/>
      <c r="G77" s="71"/>
      <c r="H77" s="54"/>
      <c r="I77" s="69"/>
      <c r="J77" s="75"/>
      <c r="K77" s="82"/>
      <c r="L77" s="54"/>
      <c r="M77" s="69"/>
      <c r="N77" s="75"/>
      <c r="O77" s="71">
        <v>1</v>
      </c>
      <c r="P77" s="54">
        <v>70</v>
      </c>
      <c r="Q77" s="69"/>
      <c r="R77" s="75">
        <v>71</v>
      </c>
      <c r="S77" s="82"/>
      <c r="T77" s="54"/>
      <c r="U77" s="83"/>
      <c r="V77" s="75"/>
      <c r="W77" s="82">
        <v>2</v>
      </c>
      <c r="X77" s="83">
        <v>3.8</v>
      </c>
      <c r="Y77" s="75">
        <v>5.8</v>
      </c>
      <c r="Z77" s="71">
        <v>2</v>
      </c>
      <c r="AA77" s="69">
        <v>10</v>
      </c>
      <c r="AB77" s="75">
        <v>12</v>
      </c>
      <c r="AC77" s="82"/>
      <c r="AD77" s="83">
        <v>18.900000000000002</v>
      </c>
      <c r="AE77" s="75">
        <v>18.900000000000002</v>
      </c>
      <c r="AF77" s="82"/>
      <c r="AG77" s="83">
        <v>1.8</v>
      </c>
      <c r="AH77" s="75">
        <v>1.8</v>
      </c>
      <c r="AI77" s="75">
        <v>109.5</v>
      </c>
    </row>
    <row r="78" spans="1:35" x14ac:dyDescent="0.2">
      <c r="A78" s="84" t="s">
        <v>64</v>
      </c>
      <c r="B78" s="85" t="s">
        <v>91</v>
      </c>
      <c r="C78" s="70"/>
      <c r="D78" s="60"/>
      <c r="E78" s="68"/>
      <c r="F78" s="74"/>
      <c r="G78" s="70">
        <v>61</v>
      </c>
      <c r="H78" s="60"/>
      <c r="I78" s="68"/>
      <c r="J78" s="74">
        <v>61</v>
      </c>
      <c r="K78" s="87">
        <v>9448</v>
      </c>
      <c r="L78" s="60">
        <v>50</v>
      </c>
      <c r="M78" s="68">
        <v>345</v>
      </c>
      <c r="N78" s="74">
        <v>9843</v>
      </c>
      <c r="O78" s="70">
        <v>32785.9</v>
      </c>
      <c r="P78" s="60">
        <v>2345</v>
      </c>
      <c r="Q78" s="68">
        <v>929</v>
      </c>
      <c r="R78" s="74">
        <v>36059.9</v>
      </c>
      <c r="S78" s="87">
        <v>611</v>
      </c>
      <c r="T78" s="60">
        <v>721</v>
      </c>
      <c r="U78" s="81">
        <v>43</v>
      </c>
      <c r="V78" s="74">
        <v>1375</v>
      </c>
      <c r="W78" s="87">
        <v>52</v>
      </c>
      <c r="X78" s="81">
        <v>51</v>
      </c>
      <c r="Y78" s="74">
        <v>103</v>
      </c>
      <c r="Z78" s="70">
        <v>148</v>
      </c>
      <c r="AA78" s="68">
        <v>677</v>
      </c>
      <c r="AB78" s="74">
        <v>825</v>
      </c>
      <c r="AC78" s="87">
        <v>135</v>
      </c>
      <c r="AD78" s="81">
        <v>1405</v>
      </c>
      <c r="AE78" s="74">
        <v>1540</v>
      </c>
      <c r="AF78" s="87">
        <v>28.5</v>
      </c>
      <c r="AG78" s="81">
        <v>207.1</v>
      </c>
      <c r="AH78" s="74">
        <v>235.6</v>
      </c>
      <c r="AI78" s="74">
        <v>50042.5</v>
      </c>
    </row>
    <row r="79" spans="1:35" x14ac:dyDescent="0.2">
      <c r="A79" s="84" t="s">
        <v>64</v>
      </c>
      <c r="B79" s="85" t="s">
        <v>92</v>
      </c>
      <c r="C79" s="70">
        <v>31</v>
      </c>
      <c r="D79" s="60">
        <v>1</v>
      </c>
      <c r="E79" s="68">
        <v>6</v>
      </c>
      <c r="F79" s="74">
        <v>38</v>
      </c>
      <c r="G79" s="70">
        <v>22.5</v>
      </c>
      <c r="H79" s="60"/>
      <c r="I79" s="68"/>
      <c r="J79" s="74">
        <v>22.5</v>
      </c>
      <c r="K79" s="87">
        <v>93</v>
      </c>
      <c r="L79" s="60">
        <v>1650</v>
      </c>
      <c r="M79" s="68"/>
      <c r="N79" s="74">
        <v>1743</v>
      </c>
      <c r="O79" s="70"/>
      <c r="P79" s="60">
        <v>922</v>
      </c>
      <c r="Q79" s="68"/>
      <c r="R79" s="74">
        <v>922</v>
      </c>
      <c r="S79" s="87"/>
      <c r="T79" s="60"/>
      <c r="U79" s="81"/>
      <c r="V79" s="74"/>
      <c r="W79" s="87"/>
      <c r="X79" s="81"/>
      <c r="Y79" s="74"/>
      <c r="Z79" s="70"/>
      <c r="AA79" s="68"/>
      <c r="AB79" s="74"/>
      <c r="AC79" s="87"/>
      <c r="AD79" s="81"/>
      <c r="AE79" s="74"/>
      <c r="AF79" s="87"/>
      <c r="AG79" s="81"/>
      <c r="AH79" s="74"/>
      <c r="AI79" s="74">
        <v>2725.5</v>
      </c>
    </row>
    <row r="80" spans="1:35" x14ac:dyDescent="0.2">
      <c r="A80" s="84" t="s">
        <v>64</v>
      </c>
      <c r="B80" s="85" t="s">
        <v>93</v>
      </c>
      <c r="C80" s="70"/>
      <c r="D80" s="60"/>
      <c r="E80" s="68"/>
      <c r="F80" s="74"/>
      <c r="G80" s="70"/>
      <c r="H80" s="60"/>
      <c r="I80" s="68"/>
      <c r="J80" s="74"/>
      <c r="K80" s="87">
        <v>10564</v>
      </c>
      <c r="L80" s="60">
        <v>34045</v>
      </c>
      <c r="M80" s="68">
        <v>478</v>
      </c>
      <c r="N80" s="74">
        <v>45087</v>
      </c>
      <c r="O80" s="70">
        <v>15039</v>
      </c>
      <c r="P80" s="60">
        <v>31971</v>
      </c>
      <c r="Q80" s="68"/>
      <c r="R80" s="74">
        <v>47010</v>
      </c>
      <c r="S80" s="87"/>
      <c r="T80" s="60">
        <v>1840</v>
      </c>
      <c r="U80" s="81"/>
      <c r="V80" s="74">
        <v>1840</v>
      </c>
      <c r="W80" s="87"/>
      <c r="X80" s="81"/>
      <c r="Y80" s="74"/>
      <c r="Z80" s="70"/>
      <c r="AA80" s="68"/>
      <c r="AB80" s="74"/>
      <c r="AC80" s="87"/>
      <c r="AD80" s="81"/>
      <c r="AE80" s="74"/>
      <c r="AF80" s="87"/>
      <c r="AG80" s="81"/>
      <c r="AH80" s="74"/>
      <c r="AI80" s="74">
        <v>93937</v>
      </c>
    </row>
    <row r="81" spans="1:35" x14ac:dyDescent="0.2">
      <c r="A81" s="84" t="s">
        <v>64</v>
      </c>
      <c r="B81" s="85" t="s">
        <v>94</v>
      </c>
      <c r="C81" s="70"/>
      <c r="D81" s="60"/>
      <c r="E81" s="68"/>
      <c r="F81" s="74"/>
      <c r="G81" s="70"/>
      <c r="H81" s="60"/>
      <c r="I81" s="68"/>
      <c r="J81" s="74"/>
      <c r="K81" s="87"/>
      <c r="L81" s="60"/>
      <c r="M81" s="68"/>
      <c r="N81" s="74"/>
      <c r="O81" s="70">
        <v>2300</v>
      </c>
      <c r="P81" s="60">
        <v>13718</v>
      </c>
      <c r="Q81" s="68"/>
      <c r="R81" s="74">
        <v>16018</v>
      </c>
      <c r="S81" s="87">
        <v>135</v>
      </c>
      <c r="T81" s="60">
        <v>2043</v>
      </c>
      <c r="U81" s="81"/>
      <c r="V81" s="74">
        <v>2178</v>
      </c>
      <c r="W81" s="87"/>
      <c r="X81" s="81">
        <v>484</v>
      </c>
      <c r="Y81" s="74">
        <v>484</v>
      </c>
      <c r="Z81" s="70"/>
      <c r="AA81" s="68">
        <v>1832</v>
      </c>
      <c r="AB81" s="74">
        <v>1832</v>
      </c>
      <c r="AC81" s="87">
        <v>100</v>
      </c>
      <c r="AD81" s="81">
        <v>2364</v>
      </c>
      <c r="AE81" s="74">
        <v>2464</v>
      </c>
      <c r="AF81" s="87">
        <v>371</v>
      </c>
      <c r="AG81" s="81">
        <v>483</v>
      </c>
      <c r="AH81" s="74">
        <v>854</v>
      </c>
      <c r="AI81" s="74">
        <v>23830</v>
      </c>
    </row>
    <row r="82" spans="1:35" ht="13.5" thickBot="1" x14ac:dyDescent="0.25">
      <c r="A82" s="52" t="s">
        <v>112</v>
      </c>
      <c r="B82" s="86"/>
      <c r="C82" s="71">
        <v>31</v>
      </c>
      <c r="D82" s="54">
        <v>1</v>
      </c>
      <c r="E82" s="69">
        <v>6</v>
      </c>
      <c r="F82" s="75">
        <v>38</v>
      </c>
      <c r="G82" s="71">
        <v>83.5</v>
      </c>
      <c r="H82" s="54"/>
      <c r="I82" s="69"/>
      <c r="J82" s="75">
        <v>83.5</v>
      </c>
      <c r="K82" s="82">
        <v>20105</v>
      </c>
      <c r="L82" s="54">
        <v>35745</v>
      </c>
      <c r="M82" s="69">
        <v>823</v>
      </c>
      <c r="N82" s="75">
        <v>56673</v>
      </c>
      <c r="O82" s="71">
        <v>50124.9</v>
      </c>
      <c r="P82" s="54">
        <v>48956</v>
      </c>
      <c r="Q82" s="69">
        <v>929</v>
      </c>
      <c r="R82" s="75">
        <v>100009.9</v>
      </c>
      <c r="S82" s="82">
        <v>746</v>
      </c>
      <c r="T82" s="54">
        <v>4604</v>
      </c>
      <c r="U82" s="83">
        <v>43</v>
      </c>
      <c r="V82" s="75">
        <v>5393</v>
      </c>
      <c r="W82" s="82">
        <v>52</v>
      </c>
      <c r="X82" s="83">
        <v>535</v>
      </c>
      <c r="Y82" s="75">
        <v>587</v>
      </c>
      <c r="Z82" s="71">
        <v>148</v>
      </c>
      <c r="AA82" s="69">
        <v>2509</v>
      </c>
      <c r="AB82" s="75">
        <v>2657</v>
      </c>
      <c r="AC82" s="82">
        <v>235</v>
      </c>
      <c r="AD82" s="83">
        <v>3769</v>
      </c>
      <c r="AE82" s="75">
        <v>4004</v>
      </c>
      <c r="AF82" s="82">
        <v>399.5</v>
      </c>
      <c r="AG82" s="83">
        <v>690.1</v>
      </c>
      <c r="AH82" s="75">
        <v>1089.5999999999999</v>
      </c>
      <c r="AI82" s="75">
        <v>170535</v>
      </c>
    </row>
    <row r="83" spans="1:35" ht="13.5" thickBot="1" x14ac:dyDescent="0.25">
      <c r="A83" s="91" t="s">
        <v>123</v>
      </c>
      <c r="B83" s="92" t="s">
        <v>0</v>
      </c>
      <c r="C83" s="93">
        <v>12035.3</v>
      </c>
      <c r="D83" s="94">
        <v>111145.59999999999</v>
      </c>
      <c r="E83" s="95">
        <v>1037</v>
      </c>
      <c r="F83" s="96">
        <v>124217.9</v>
      </c>
      <c r="G83" s="93">
        <v>7954.5</v>
      </c>
      <c r="H83" s="94">
        <v>153458.40000000002</v>
      </c>
      <c r="I83" s="95">
        <v>217</v>
      </c>
      <c r="J83" s="96">
        <v>161629.90000000002</v>
      </c>
      <c r="K83" s="91">
        <v>41012.1</v>
      </c>
      <c r="L83" s="94">
        <v>80333.8</v>
      </c>
      <c r="M83" s="95">
        <v>2582</v>
      </c>
      <c r="N83" s="96">
        <v>123927.90000000001</v>
      </c>
      <c r="O83" s="93">
        <v>129407.4</v>
      </c>
      <c r="P83" s="94">
        <v>135384.6</v>
      </c>
      <c r="Q83" s="95">
        <v>13101</v>
      </c>
      <c r="R83" s="96">
        <v>277893</v>
      </c>
      <c r="S83" s="91">
        <v>7721.5</v>
      </c>
      <c r="T83" s="94">
        <v>144048.29999999999</v>
      </c>
      <c r="U83" s="92">
        <v>2578</v>
      </c>
      <c r="V83" s="96">
        <v>154347.79999999999</v>
      </c>
      <c r="W83" s="91">
        <v>12722.5</v>
      </c>
      <c r="X83" s="92">
        <v>41217.700000000004</v>
      </c>
      <c r="Y83" s="96">
        <v>53940.2</v>
      </c>
      <c r="Z83" s="93">
        <v>17973</v>
      </c>
      <c r="AA83" s="95">
        <v>55769.100000000006</v>
      </c>
      <c r="AB83" s="96">
        <v>73742.099999999991</v>
      </c>
      <c r="AC83" s="91">
        <v>35004.1</v>
      </c>
      <c r="AD83" s="92">
        <v>61055.599999999991</v>
      </c>
      <c r="AE83" s="96">
        <v>96059.7</v>
      </c>
      <c r="AF83" s="91">
        <v>19399.300000000003</v>
      </c>
      <c r="AG83" s="92">
        <v>77436.700000000012</v>
      </c>
      <c r="AH83" s="96">
        <v>96836.000000000015</v>
      </c>
      <c r="AI83" s="96">
        <v>1162594.5</v>
      </c>
    </row>
    <row r="86" spans="1:35" x14ac:dyDescent="0.2">
      <c r="A86" s="1" t="s">
        <v>248</v>
      </c>
      <c r="B86" s="1" t="s">
        <v>249</v>
      </c>
    </row>
    <row r="88" spans="1:35" x14ac:dyDescent="0.2">
      <c r="A88" s="111" t="s">
        <v>247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</row>
    <row r="89" spans="1:35" x14ac:dyDescent="0.2">
      <c r="A89" s="111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</row>
    <row r="90" spans="1:35" x14ac:dyDescent="0.2">
      <c r="A90" s="2"/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35" x14ac:dyDescent="0.2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35" x14ac:dyDescent="0.2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35" x14ac:dyDescent="0.2">
      <c r="A93" s="2" t="s">
        <v>5</v>
      </c>
      <c r="B93" s="2" t="s">
        <v>76</v>
      </c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35" x14ac:dyDescent="0.2">
      <c r="A94" s="2"/>
      <c r="B94" s="2" t="s">
        <v>83</v>
      </c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35" x14ac:dyDescent="0.2">
      <c r="A95" s="2"/>
      <c r="B95" s="2" t="s">
        <v>119</v>
      </c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35" x14ac:dyDescent="0.2">
      <c r="A96" s="2"/>
      <c r="B96" s="1" t="s">
        <v>79</v>
      </c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</sheetData>
  <mergeCells count="11">
    <mergeCell ref="A1:Q1"/>
    <mergeCell ref="C4:E4"/>
    <mergeCell ref="G4:I4"/>
    <mergeCell ref="K4:M4"/>
    <mergeCell ref="O4:Q4"/>
    <mergeCell ref="A88:S89"/>
    <mergeCell ref="W4:X4"/>
    <mergeCell ref="AF4:AG4"/>
    <mergeCell ref="AC4:AD4"/>
    <mergeCell ref="Z4:AA4"/>
    <mergeCell ref="S4:U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FEC57-D487-4941-9EA8-C4BBBA84921C}">
  <dimension ref="A1:S95"/>
  <sheetViews>
    <sheetView workbookViewId="0">
      <pane ySplit="4" topLeftCell="A5" activePane="bottomLeft" state="frozen"/>
      <selection pane="bottomLeft" activeCell="E4" sqref="E4"/>
    </sheetView>
  </sheetViews>
  <sheetFormatPr defaultRowHeight="12.75" x14ac:dyDescent="0.2"/>
  <cols>
    <col min="1" max="1" width="21.140625" bestFit="1" customWidth="1"/>
    <col min="2" max="2" width="24.5703125" bestFit="1" customWidth="1"/>
    <col min="3" max="3" width="13.42578125" bestFit="1" customWidth="1"/>
    <col min="4" max="4" width="13.5703125" bestFit="1" customWidth="1"/>
    <col min="5" max="5" width="14" bestFit="1" customWidth="1"/>
    <col min="6" max="6" width="16" bestFit="1" customWidth="1"/>
  </cols>
  <sheetData>
    <row r="1" spans="1:17" x14ac:dyDescent="0.2">
      <c r="A1" s="115" t="s">
        <v>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3" spans="1:17" x14ac:dyDescent="0.2">
      <c r="A3" s="34" t="s">
        <v>244</v>
      </c>
    </row>
    <row r="4" spans="1:17" x14ac:dyDescent="0.2">
      <c r="A4" s="44" t="s">
        <v>90</v>
      </c>
      <c r="B4" s="44" t="s">
        <v>98</v>
      </c>
      <c r="C4" s="44" t="s">
        <v>88</v>
      </c>
      <c r="D4" s="44" t="s">
        <v>87</v>
      </c>
      <c r="E4" s="44" t="s">
        <v>89</v>
      </c>
      <c r="F4" s="44" t="s">
        <v>97</v>
      </c>
    </row>
    <row r="5" spans="1:17" x14ac:dyDescent="0.2">
      <c r="A5" s="45" t="s">
        <v>61</v>
      </c>
      <c r="B5" s="46" t="s">
        <v>240</v>
      </c>
      <c r="C5" s="46">
        <v>105</v>
      </c>
      <c r="D5" s="46"/>
      <c r="E5" s="46"/>
      <c r="F5" s="46">
        <v>105</v>
      </c>
    </row>
    <row r="6" spans="1:17" x14ac:dyDescent="0.2">
      <c r="A6" s="45" t="s">
        <v>61</v>
      </c>
      <c r="B6" s="46" t="s">
        <v>235</v>
      </c>
      <c r="C6" s="46">
        <v>25</v>
      </c>
      <c r="D6" s="46"/>
      <c r="E6" s="46"/>
      <c r="F6" s="46">
        <v>25</v>
      </c>
    </row>
    <row r="7" spans="1:17" x14ac:dyDescent="0.2">
      <c r="A7" s="45" t="s">
        <v>61</v>
      </c>
      <c r="B7" s="46" t="s">
        <v>91</v>
      </c>
      <c r="C7" s="46">
        <v>65582.5</v>
      </c>
      <c r="D7" s="46">
        <v>12639.5</v>
      </c>
      <c r="E7" s="46">
        <v>1155</v>
      </c>
      <c r="F7" s="46">
        <v>79377</v>
      </c>
    </row>
    <row r="8" spans="1:17" x14ac:dyDescent="0.2">
      <c r="A8" s="45" t="s">
        <v>61</v>
      </c>
      <c r="B8" s="46" t="s">
        <v>92</v>
      </c>
      <c r="C8" s="46">
        <v>481.4</v>
      </c>
      <c r="D8" s="46">
        <v>57.5</v>
      </c>
      <c r="E8" s="46">
        <v>1</v>
      </c>
      <c r="F8" s="46">
        <v>539.9</v>
      </c>
    </row>
    <row r="9" spans="1:17" x14ac:dyDescent="0.2">
      <c r="A9" s="45" t="s">
        <v>61</v>
      </c>
      <c r="B9" s="46" t="s">
        <v>93</v>
      </c>
      <c r="C9" s="46">
        <v>1505</v>
      </c>
      <c r="D9" s="46">
        <v>117</v>
      </c>
      <c r="E9" s="46"/>
      <c r="F9" s="46">
        <v>1622</v>
      </c>
    </row>
    <row r="10" spans="1:17" x14ac:dyDescent="0.2">
      <c r="A10" s="45" t="s">
        <v>61</v>
      </c>
      <c r="B10" s="46" t="s">
        <v>245</v>
      </c>
      <c r="C10" s="46">
        <v>21</v>
      </c>
      <c r="D10" s="46"/>
      <c r="E10" s="46"/>
      <c r="F10" s="46">
        <v>21</v>
      </c>
    </row>
    <row r="11" spans="1:17" x14ac:dyDescent="0.2">
      <c r="A11" s="45" t="s">
        <v>61</v>
      </c>
      <c r="B11" s="46" t="s">
        <v>95</v>
      </c>
      <c r="C11" s="46"/>
      <c r="D11" s="46">
        <v>8</v>
      </c>
      <c r="E11" s="46"/>
      <c r="F11" s="46">
        <v>8</v>
      </c>
    </row>
    <row r="12" spans="1:17" x14ac:dyDescent="0.2">
      <c r="A12" s="45" t="s">
        <v>61</v>
      </c>
      <c r="B12" s="46" t="s">
        <v>94</v>
      </c>
      <c r="C12" s="46">
        <v>213467.2</v>
      </c>
      <c r="D12" s="46">
        <v>537</v>
      </c>
      <c r="E12" s="46"/>
      <c r="F12" s="46">
        <v>214004.2</v>
      </c>
    </row>
    <row r="13" spans="1:17" x14ac:dyDescent="0.2">
      <c r="A13" s="50" t="s">
        <v>99</v>
      </c>
      <c r="B13" s="50"/>
      <c r="C13" s="50">
        <v>281187.09999999998</v>
      </c>
      <c r="D13" s="50">
        <v>13359</v>
      </c>
      <c r="E13" s="50">
        <v>1156</v>
      </c>
      <c r="F13" s="50">
        <v>295702.09999999998</v>
      </c>
    </row>
    <row r="14" spans="1:17" x14ac:dyDescent="0.2">
      <c r="A14" s="45" t="s">
        <v>65</v>
      </c>
      <c r="B14" s="46" t="s">
        <v>91</v>
      </c>
      <c r="C14" s="46">
        <v>65.2</v>
      </c>
      <c r="D14" s="46">
        <v>48.7</v>
      </c>
      <c r="E14" s="46"/>
      <c r="F14" s="46">
        <v>113.9</v>
      </c>
    </row>
    <row r="15" spans="1:17" x14ac:dyDescent="0.2">
      <c r="A15" s="45" t="s">
        <v>65</v>
      </c>
      <c r="B15" s="46" t="s">
        <v>94</v>
      </c>
      <c r="C15" s="46">
        <v>32</v>
      </c>
      <c r="D15" s="46"/>
      <c r="E15" s="46"/>
      <c r="F15" s="46">
        <v>32</v>
      </c>
    </row>
    <row r="16" spans="1:17" x14ac:dyDescent="0.2">
      <c r="A16" s="50" t="s">
        <v>100</v>
      </c>
      <c r="B16" s="50"/>
      <c r="C16" s="50">
        <v>97.2</v>
      </c>
      <c r="D16" s="50">
        <v>48.7</v>
      </c>
      <c r="E16" s="50"/>
      <c r="F16" s="50">
        <v>145.9</v>
      </c>
    </row>
    <row r="17" spans="1:6" x14ac:dyDescent="0.2">
      <c r="A17" s="45" t="s">
        <v>62</v>
      </c>
      <c r="B17" s="46" t="s">
        <v>240</v>
      </c>
      <c r="C17" s="46">
        <v>1</v>
      </c>
      <c r="D17" s="46"/>
      <c r="E17" s="46"/>
      <c r="F17" s="46">
        <v>1</v>
      </c>
    </row>
    <row r="18" spans="1:6" x14ac:dyDescent="0.2">
      <c r="A18" s="45" t="s">
        <v>62</v>
      </c>
      <c r="B18" s="46" t="s">
        <v>91</v>
      </c>
      <c r="C18" s="46">
        <v>2281.8000000000002</v>
      </c>
      <c r="D18" s="46">
        <v>9291</v>
      </c>
      <c r="E18" s="46">
        <v>538</v>
      </c>
      <c r="F18" s="46">
        <v>12110.8</v>
      </c>
    </row>
    <row r="19" spans="1:6" x14ac:dyDescent="0.2">
      <c r="A19" s="45" t="s">
        <v>62</v>
      </c>
      <c r="B19" s="46" t="s">
        <v>92</v>
      </c>
      <c r="C19" s="46">
        <v>36301.599999999991</v>
      </c>
      <c r="D19" s="46">
        <v>4380.6000000000004</v>
      </c>
      <c r="E19" s="46">
        <v>130</v>
      </c>
      <c r="F19" s="46">
        <v>40812.19999999999</v>
      </c>
    </row>
    <row r="20" spans="1:6" x14ac:dyDescent="0.2">
      <c r="A20" s="45" t="s">
        <v>62</v>
      </c>
      <c r="B20" s="46" t="s">
        <v>93</v>
      </c>
      <c r="C20" s="46">
        <v>1487</v>
      </c>
      <c r="D20" s="46">
        <v>64.5</v>
      </c>
      <c r="E20" s="46"/>
      <c r="F20" s="46">
        <v>1551.5</v>
      </c>
    </row>
    <row r="21" spans="1:6" x14ac:dyDescent="0.2">
      <c r="A21" s="45" t="s">
        <v>62</v>
      </c>
      <c r="B21" s="46" t="s">
        <v>245</v>
      </c>
      <c r="C21" s="46">
        <v>4</v>
      </c>
      <c r="D21" s="46"/>
      <c r="E21" s="46"/>
      <c r="F21" s="46">
        <v>4</v>
      </c>
    </row>
    <row r="22" spans="1:6" x14ac:dyDescent="0.2">
      <c r="A22" s="45" t="s">
        <v>62</v>
      </c>
      <c r="B22" s="46" t="s">
        <v>95</v>
      </c>
      <c r="C22" s="46"/>
      <c r="D22" s="46">
        <v>964.5</v>
      </c>
      <c r="E22" s="46"/>
      <c r="F22" s="46">
        <v>964.5</v>
      </c>
    </row>
    <row r="23" spans="1:6" x14ac:dyDescent="0.2">
      <c r="A23" s="45" t="s">
        <v>62</v>
      </c>
      <c r="B23" s="46" t="s">
        <v>94</v>
      </c>
      <c r="C23" s="46">
        <v>4205.8</v>
      </c>
      <c r="D23" s="46"/>
      <c r="E23" s="46"/>
      <c r="F23" s="46">
        <v>4205.8</v>
      </c>
    </row>
    <row r="24" spans="1:6" x14ac:dyDescent="0.2">
      <c r="A24" s="50" t="s">
        <v>101</v>
      </c>
      <c r="B24" s="50"/>
      <c r="C24" s="50">
        <v>44281.2</v>
      </c>
      <c r="D24" s="50">
        <v>14700.6</v>
      </c>
      <c r="E24" s="50">
        <v>668</v>
      </c>
      <c r="F24" s="50">
        <v>59649.799999999988</v>
      </c>
    </row>
    <row r="25" spans="1:6" x14ac:dyDescent="0.2">
      <c r="A25" s="45" t="s">
        <v>238</v>
      </c>
      <c r="B25" s="46" t="s">
        <v>91</v>
      </c>
      <c r="C25" s="46"/>
      <c r="D25" s="46">
        <v>2</v>
      </c>
      <c r="E25" s="46"/>
      <c r="F25" s="46">
        <v>2</v>
      </c>
    </row>
    <row r="26" spans="1:6" x14ac:dyDescent="0.2">
      <c r="A26" s="50" t="s">
        <v>242</v>
      </c>
      <c r="B26" s="50"/>
      <c r="C26" s="50"/>
      <c r="D26" s="50">
        <v>2</v>
      </c>
      <c r="E26" s="50"/>
      <c r="F26" s="50">
        <v>2</v>
      </c>
    </row>
    <row r="27" spans="1:6" x14ac:dyDescent="0.2">
      <c r="A27" s="45" t="s">
        <v>32</v>
      </c>
      <c r="B27" s="46" t="s">
        <v>91</v>
      </c>
      <c r="C27" s="46"/>
      <c r="D27" s="46">
        <v>1</v>
      </c>
      <c r="E27" s="46"/>
      <c r="F27" s="46">
        <v>1</v>
      </c>
    </row>
    <row r="28" spans="1:6" x14ac:dyDescent="0.2">
      <c r="A28" s="50" t="s">
        <v>102</v>
      </c>
      <c r="B28" s="50"/>
      <c r="C28" s="50"/>
      <c r="D28" s="50">
        <v>1</v>
      </c>
      <c r="E28" s="50"/>
      <c r="F28" s="50">
        <v>1</v>
      </c>
    </row>
    <row r="29" spans="1:6" x14ac:dyDescent="0.2">
      <c r="A29" s="45" t="s">
        <v>1</v>
      </c>
      <c r="B29" s="46" t="s">
        <v>91</v>
      </c>
      <c r="C29" s="46">
        <v>1</v>
      </c>
      <c r="D29" s="46">
        <v>140</v>
      </c>
      <c r="E29" s="46">
        <v>10</v>
      </c>
      <c r="F29" s="46">
        <v>151</v>
      </c>
    </row>
    <row r="30" spans="1:6" x14ac:dyDescent="0.2">
      <c r="A30" s="45" t="s">
        <v>1</v>
      </c>
      <c r="B30" s="46" t="s">
        <v>92</v>
      </c>
      <c r="C30" s="46"/>
      <c r="D30" s="46">
        <v>429</v>
      </c>
      <c r="E30" s="46">
        <v>20</v>
      </c>
      <c r="F30" s="46">
        <v>449</v>
      </c>
    </row>
    <row r="31" spans="1:6" x14ac:dyDescent="0.2">
      <c r="A31" s="45" t="s">
        <v>1</v>
      </c>
      <c r="B31" s="46" t="s">
        <v>93</v>
      </c>
      <c r="C31" s="46"/>
      <c r="D31" s="46">
        <v>3</v>
      </c>
      <c r="E31" s="46"/>
      <c r="F31" s="46">
        <v>3</v>
      </c>
    </row>
    <row r="32" spans="1:6" x14ac:dyDescent="0.2">
      <c r="A32" s="50" t="s">
        <v>103</v>
      </c>
      <c r="B32" s="50"/>
      <c r="C32" s="50">
        <v>1</v>
      </c>
      <c r="D32" s="50">
        <v>572</v>
      </c>
      <c r="E32" s="50">
        <v>30</v>
      </c>
      <c r="F32" s="50">
        <v>603</v>
      </c>
    </row>
    <row r="33" spans="1:6" x14ac:dyDescent="0.2">
      <c r="A33" s="45" t="s">
        <v>63</v>
      </c>
      <c r="B33" s="46" t="s">
        <v>91</v>
      </c>
      <c r="C33" s="46">
        <v>11048</v>
      </c>
      <c r="D33" s="46">
        <v>44617</v>
      </c>
      <c r="E33" s="46">
        <v>1003</v>
      </c>
      <c r="F33" s="46">
        <v>56668</v>
      </c>
    </row>
    <row r="34" spans="1:6" x14ac:dyDescent="0.2">
      <c r="A34" s="45" t="s">
        <v>63</v>
      </c>
      <c r="B34" s="46" t="s">
        <v>92</v>
      </c>
      <c r="C34" s="46">
        <v>223606.8</v>
      </c>
      <c r="D34" s="46">
        <v>15622.3</v>
      </c>
      <c r="E34" s="46">
        <v>820</v>
      </c>
      <c r="F34" s="46">
        <v>240049.09999999998</v>
      </c>
    </row>
    <row r="35" spans="1:6" x14ac:dyDescent="0.2">
      <c r="A35" s="45" t="s">
        <v>63</v>
      </c>
      <c r="B35" s="46" t="s">
        <v>93</v>
      </c>
      <c r="C35" s="46">
        <v>39</v>
      </c>
      <c r="D35" s="46"/>
      <c r="E35" s="46"/>
      <c r="F35" s="46">
        <v>39</v>
      </c>
    </row>
    <row r="36" spans="1:6" x14ac:dyDescent="0.2">
      <c r="A36" s="45" t="s">
        <v>63</v>
      </c>
      <c r="B36" s="46" t="s">
        <v>245</v>
      </c>
      <c r="C36" s="46">
        <v>125</v>
      </c>
      <c r="D36" s="46"/>
      <c r="E36" s="46"/>
      <c r="F36" s="46">
        <v>125</v>
      </c>
    </row>
    <row r="37" spans="1:6" x14ac:dyDescent="0.2">
      <c r="A37" s="45" t="s">
        <v>63</v>
      </c>
      <c r="B37" s="46" t="s">
        <v>95</v>
      </c>
      <c r="C37" s="46"/>
      <c r="D37" s="46">
        <v>3041</v>
      </c>
      <c r="E37" s="46"/>
      <c r="F37" s="46">
        <v>3041</v>
      </c>
    </row>
    <row r="38" spans="1:6" x14ac:dyDescent="0.2">
      <c r="A38" s="45" t="s">
        <v>63</v>
      </c>
      <c r="B38" s="46" t="s">
        <v>94</v>
      </c>
      <c r="C38" s="46">
        <v>10855.300000000001</v>
      </c>
      <c r="D38" s="46">
        <v>36</v>
      </c>
      <c r="E38" s="46"/>
      <c r="F38" s="46">
        <v>10891.300000000001</v>
      </c>
    </row>
    <row r="39" spans="1:6" x14ac:dyDescent="0.2">
      <c r="A39" s="50" t="s">
        <v>104</v>
      </c>
      <c r="B39" s="50"/>
      <c r="C39" s="50">
        <v>245674.09999999998</v>
      </c>
      <c r="D39" s="50">
        <v>63316.3</v>
      </c>
      <c r="E39" s="50">
        <v>1823</v>
      </c>
      <c r="F39" s="50">
        <v>310813.39999999997</v>
      </c>
    </row>
    <row r="40" spans="1:6" x14ac:dyDescent="0.2">
      <c r="A40" s="45" t="s">
        <v>2</v>
      </c>
      <c r="B40" s="46" t="s">
        <v>240</v>
      </c>
      <c r="C40" s="46">
        <v>1</v>
      </c>
      <c r="D40" s="46"/>
      <c r="E40" s="46"/>
      <c r="F40" s="46">
        <v>1</v>
      </c>
    </row>
    <row r="41" spans="1:6" x14ac:dyDescent="0.2">
      <c r="A41" s="45" t="s">
        <v>2</v>
      </c>
      <c r="B41" s="46" t="s">
        <v>91</v>
      </c>
      <c r="C41" s="46">
        <v>30851</v>
      </c>
      <c r="D41" s="46">
        <v>106684.4</v>
      </c>
      <c r="E41" s="46">
        <v>13691</v>
      </c>
      <c r="F41" s="46">
        <v>151226.4</v>
      </c>
    </row>
    <row r="42" spans="1:6" x14ac:dyDescent="0.2">
      <c r="A42" s="45" t="s">
        <v>2</v>
      </c>
      <c r="B42" s="46" t="s">
        <v>92</v>
      </c>
      <c r="C42" s="46">
        <v>127098.79999999999</v>
      </c>
      <c r="D42" s="46">
        <v>8408.2000000000007</v>
      </c>
      <c r="E42" s="46">
        <v>298</v>
      </c>
      <c r="F42" s="46">
        <v>135805</v>
      </c>
    </row>
    <row r="43" spans="1:6" x14ac:dyDescent="0.2">
      <c r="A43" s="45" t="s">
        <v>2</v>
      </c>
      <c r="B43" s="46" t="s">
        <v>93</v>
      </c>
      <c r="C43" s="46">
        <v>1077</v>
      </c>
      <c r="D43" s="46">
        <v>1</v>
      </c>
      <c r="E43" s="46"/>
      <c r="F43" s="46">
        <v>1078</v>
      </c>
    </row>
    <row r="44" spans="1:6" x14ac:dyDescent="0.2">
      <c r="A44" s="45" t="s">
        <v>2</v>
      </c>
      <c r="B44" s="46" t="s">
        <v>245</v>
      </c>
      <c r="C44" s="46">
        <v>112</v>
      </c>
      <c r="D44" s="46"/>
      <c r="E44" s="46"/>
      <c r="F44" s="46">
        <v>112</v>
      </c>
    </row>
    <row r="45" spans="1:6" x14ac:dyDescent="0.2">
      <c r="A45" s="45" t="s">
        <v>2</v>
      </c>
      <c r="B45" s="46" t="s">
        <v>95</v>
      </c>
      <c r="C45" s="46"/>
      <c r="D45" s="46">
        <v>773</v>
      </c>
      <c r="E45" s="46"/>
      <c r="F45" s="46">
        <v>773</v>
      </c>
    </row>
    <row r="46" spans="1:6" x14ac:dyDescent="0.2">
      <c r="A46" s="45" t="s">
        <v>2</v>
      </c>
      <c r="B46" s="46" t="s">
        <v>94</v>
      </c>
      <c r="C46" s="46">
        <v>22584.399999999998</v>
      </c>
      <c r="D46" s="46">
        <v>678</v>
      </c>
      <c r="E46" s="46"/>
      <c r="F46" s="46">
        <v>23262.399999999998</v>
      </c>
    </row>
    <row r="47" spans="1:6" x14ac:dyDescent="0.2">
      <c r="A47" s="50" t="s">
        <v>105</v>
      </c>
      <c r="B47" s="50"/>
      <c r="C47" s="50">
        <v>181724.19999999998</v>
      </c>
      <c r="D47" s="50">
        <v>116544.59999999999</v>
      </c>
      <c r="E47" s="50">
        <v>13989</v>
      </c>
      <c r="F47" s="50">
        <v>312257.80000000005</v>
      </c>
    </row>
    <row r="48" spans="1:6" x14ac:dyDescent="0.2">
      <c r="A48" s="45" t="s">
        <v>37</v>
      </c>
      <c r="B48" s="46" t="s">
        <v>91</v>
      </c>
      <c r="C48" s="46">
        <v>15</v>
      </c>
      <c r="D48" s="46">
        <v>57.6</v>
      </c>
      <c r="E48" s="46">
        <v>1</v>
      </c>
      <c r="F48" s="46">
        <v>73.599999999999994</v>
      </c>
    </row>
    <row r="49" spans="1:6" x14ac:dyDescent="0.2">
      <c r="A49" s="45" t="s">
        <v>37</v>
      </c>
      <c r="B49" s="46" t="s">
        <v>92</v>
      </c>
      <c r="C49" s="46"/>
      <c r="D49" s="46">
        <v>3</v>
      </c>
      <c r="E49" s="46"/>
      <c r="F49" s="46">
        <v>3</v>
      </c>
    </row>
    <row r="50" spans="1:6" x14ac:dyDescent="0.2">
      <c r="A50" s="45" t="s">
        <v>37</v>
      </c>
      <c r="B50" s="46" t="s">
        <v>93</v>
      </c>
      <c r="C50" s="46"/>
      <c r="D50" s="46">
        <v>1</v>
      </c>
      <c r="E50" s="46"/>
      <c r="F50" s="46">
        <v>1</v>
      </c>
    </row>
    <row r="51" spans="1:6" x14ac:dyDescent="0.2">
      <c r="A51" s="50" t="s">
        <v>106</v>
      </c>
      <c r="B51" s="50"/>
      <c r="C51" s="50">
        <v>15</v>
      </c>
      <c r="D51" s="50">
        <v>61.6</v>
      </c>
      <c r="E51" s="50">
        <v>1</v>
      </c>
      <c r="F51" s="50">
        <v>77.599999999999994</v>
      </c>
    </row>
    <row r="52" spans="1:6" x14ac:dyDescent="0.2">
      <c r="A52" s="45" t="s">
        <v>3</v>
      </c>
      <c r="B52" s="46" t="s">
        <v>240</v>
      </c>
      <c r="C52" s="46">
        <v>2</v>
      </c>
      <c r="D52" s="46"/>
      <c r="E52" s="46"/>
      <c r="F52" s="46">
        <v>2</v>
      </c>
    </row>
    <row r="53" spans="1:6" x14ac:dyDescent="0.2">
      <c r="A53" s="45" t="s">
        <v>3</v>
      </c>
      <c r="B53" s="46" t="s">
        <v>91</v>
      </c>
      <c r="C53" s="46">
        <v>544</v>
      </c>
      <c r="D53" s="46">
        <v>2334</v>
      </c>
      <c r="E53" s="46">
        <v>47</v>
      </c>
      <c r="F53" s="46">
        <v>2925</v>
      </c>
    </row>
    <row r="54" spans="1:6" x14ac:dyDescent="0.2">
      <c r="A54" s="45" t="s">
        <v>3</v>
      </c>
      <c r="B54" s="46" t="s">
        <v>92</v>
      </c>
      <c r="C54" s="46">
        <v>247.7</v>
      </c>
      <c r="D54" s="46">
        <v>57.5</v>
      </c>
      <c r="E54" s="46"/>
      <c r="F54" s="46">
        <v>305.2</v>
      </c>
    </row>
    <row r="55" spans="1:6" x14ac:dyDescent="0.2">
      <c r="A55" s="45" t="s">
        <v>3</v>
      </c>
      <c r="B55" s="46" t="s">
        <v>93</v>
      </c>
      <c r="C55" s="46">
        <v>2</v>
      </c>
      <c r="D55" s="46"/>
      <c r="E55" s="46"/>
      <c r="F55" s="46">
        <v>2</v>
      </c>
    </row>
    <row r="56" spans="1:6" x14ac:dyDescent="0.2">
      <c r="A56" s="45" t="s">
        <v>3</v>
      </c>
      <c r="B56" s="46" t="s">
        <v>95</v>
      </c>
      <c r="C56" s="46"/>
      <c r="D56" s="46">
        <v>64</v>
      </c>
      <c r="E56" s="46"/>
      <c r="F56" s="46">
        <v>64</v>
      </c>
    </row>
    <row r="57" spans="1:6" x14ac:dyDescent="0.2">
      <c r="A57" s="45" t="s">
        <v>3</v>
      </c>
      <c r="B57" s="46" t="s">
        <v>94</v>
      </c>
      <c r="C57" s="46">
        <v>3143.6</v>
      </c>
      <c r="D57" s="46"/>
      <c r="E57" s="46"/>
      <c r="F57" s="46">
        <v>3143.6</v>
      </c>
    </row>
    <row r="58" spans="1:6" x14ac:dyDescent="0.2">
      <c r="A58" s="50" t="s">
        <v>107</v>
      </c>
      <c r="B58" s="50"/>
      <c r="C58" s="50">
        <v>3939.3</v>
      </c>
      <c r="D58" s="50">
        <v>2455.5</v>
      </c>
      <c r="E58" s="50">
        <v>47</v>
      </c>
      <c r="F58" s="50">
        <v>6441.7999999999993</v>
      </c>
    </row>
    <row r="59" spans="1:6" x14ac:dyDescent="0.2">
      <c r="A59" s="45" t="s">
        <v>40</v>
      </c>
      <c r="B59" s="46" t="s">
        <v>91</v>
      </c>
      <c r="C59" s="46"/>
      <c r="D59" s="46">
        <v>52</v>
      </c>
      <c r="E59" s="46"/>
      <c r="F59" s="46">
        <v>52</v>
      </c>
    </row>
    <row r="60" spans="1:6" x14ac:dyDescent="0.2">
      <c r="A60" s="45" t="s">
        <v>40</v>
      </c>
      <c r="B60" s="46" t="s">
        <v>92</v>
      </c>
      <c r="C60" s="46"/>
      <c r="D60" s="46">
        <v>2</v>
      </c>
      <c r="E60" s="46"/>
      <c r="F60" s="46">
        <v>2</v>
      </c>
    </row>
    <row r="61" spans="1:6" x14ac:dyDescent="0.2">
      <c r="A61" s="45" t="s">
        <v>40</v>
      </c>
      <c r="B61" s="46" t="s">
        <v>93</v>
      </c>
      <c r="C61" s="46">
        <v>1371</v>
      </c>
      <c r="D61" s="46">
        <v>131</v>
      </c>
      <c r="E61" s="46"/>
      <c r="F61" s="46">
        <v>1502</v>
      </c>
    </row>
    <row r="62" spans="1:6" x14ac:dyDescent="0.2">
      <c r="A62" s="50" t="s">
        <v>108</v>
      </c>
      <c r="B62" s="50"/>
      <c r="C62" s="50">
        <v>1371</v>
      </c>
      <c r="D62" s="50">
        <v>185</v>
      </c>
      <c r="E62" s="50"/>
      <c r="F62" s="50">
        <v>1556</v>
      </c>
    </row>
    <row r="63" spans="1:6" x14ac:dyDescent="0.2">
      <c r="A63" s="45" t="s">
        <v>4</v>
      </c>
      <c r="B63" s="46" t="s">
        <v>91</v>
      </c>
      <c r="C63" s="46">
        <v>91</v>
      </c>
      <c r="D63" s="46">
        <v>19</v>
      </c>
      <c r="E63" s="46"/>
      <c r="F63" s="46">
        <v>110</v>
      </c>
    </row>
    <row r="64" spans="1:6" x14ac:dyDescent="0.2">
      <c r="A64" s="45" t="s">
        <v>4</v>
      </c>
      <c r="B64" s="46" t="s">
        <v>92</v>
      </c>
      <c r="C64" s="46">
        <v>25</v>
      </c>
      <c r="D64" s="46">
        <v>26.5</v>
      </c>
      <c r="E64" s="46"/>
      <c r="F64" s="46">
        <v>51.5</v>
      </c>
    </row>
    <row r="65" spans="1:6" x14ac:dyDescent="0.2">
      <c r="A65" s="45" t="s">
        <v>4</v>
      </c>
      <c r="B65" s="46" t="s">
        <v>93</v>
      </c>
      <c r="C65" s="46">
        <v>9</v>
      </c>
      <c r="D65" s="46"/>
      <c r="E65" s="46"/>
      <c r="F65" s="46">
        <v>9</v>
      </c>
    </row>
    <row r="66" spans="1:6" x14ac:dyDescent="0.2">
      <c r="A66" s="45" t="s">
        <v>4</v>
      </c>
      <c r="B66" s="46" t="s">
        <v>94</v>
      </c>
      <c r="C66" s="46">
        <v>10</v>
      </c>
      <c r="D66" s="46"/>
      <c r="E66" s="46"/>
      <c r="F66" s="46">
        <v>10</v>
      </c>
    </row>
    <row r="67" spans="1:6" x14ac:dyDescent="0.2">
      <c r="A67" s="50" t="s">
        <v>109</v>
      </c>
      <c r="B67" s="50"/>
      <c r="C67" s="50">
        <v>135</v>
      </c>
      <c r="D67" s="50">
        <v>45.5</v>
      </c>
      <c r="E67" s="50"/>
      <c r="F67" s="50">
        <v>180.5</v>
      </c>
    </row>
    <row r="68" spans="1:6" x14ac:dyDescent="0.2">
      <c r="A68" s="45" t="s">
        <v>45</v>
      </c>
      <c r="B68" s="46" t="s">
        <v>93</v>
      </c>
      <c r="C68" s="46"/>
      <c r="D68" s="46">
        <v>8</v>
      </c>
      <c r="E68" s="46"/>
      <c r="F68" s="46">
        <v>8</v>
      </c>
    </row>
    <row r="69" spans="1:6" x14ac:dyDescent="0.2">
      <c r="A69" s="50" t="s">
        <v>110</v>
      </c>
      <c r="B69" s="50"/>
      <c r="C69" s="50"/>
      <c r="D69" s="50">
        <v>8</v>
      </c>
      <c r="E69" s="50"/>
      <c r="F69" s="50">
        <v>8</v>
      </c>
    </row>
    <row r="70" spans="1:6" x14ac:dyDescent="0.2">
      <c r="A70" s="45" t="s">
        <v>47</v>
      </c>
      <c r="B70" s="46" t="s">
        <v>235</v>
      </c>
      <c r="C70" s="46">
        <v>763.5</v>
      </c>
      <c r="D70" s="46"/>
      <c r="E70" s="46"/>
      <c r="F70" s="46">
        <v>763.5</v>
      </c>
    </row>
    <row r="71" spans="1:6" x14ac:dyDescent="0.2">
      <c r="A71" s="45" t="s">
        <v>47</v>
      </c>
      <c r="B71" s="46" t="s">
        <v>91</v>
      </c>
      <c r="C71" s="46">
        <v>301</v>
      </c>
      <c r="D71" s="46"/>
      <c r="E71" s="46"/>
      <c r="F71" s="46">
        <v>301</v>
      </c>
    </row>
    <row r="72" spans="1:6" x14ac:dyDescent="0.2">
      <c r="A72" s="45" t="s">
        <v>47</v>
      </c>
      <c r="B72" s="46" t="s">
        <v>94</v>
      </c>
      <c r="C72" s="46">
        <v>3446.6</v>
      </c>
      <c r="D72" s="46"/>
      <c r="E72" s="46"/>
      <c r="F72" s="46">
        <v>3446.6</v>
      </c>
    </row>
    <row r="73" spans="1:6" x14ac:dyDescent="0.2">
      <c r="A73" s="50" t="s">
        <v>236</v>
      </c>
      <c r="B73" s="50"/>
      <c r="C73" s="50">
        <v>4511.1000000000004</v>
      </c>
      <c r="D73" s="50"/>
      <c r="E73" s="50"/>
      <c r="F73" s="50">
        <v>4511.1000000000004</v>
      </c>
    </row>
    <row r="74" spans="1:6" x14ac:dyDescent="0.2">
      <c r="A74" s="45" t="s">
        <v>49</v>
      </c>
      <c r="B74" s="46" t="s">
        <v>91</v>
      </c>
      <c r="C74" s="46">
        <v>34.5</v>
      </c>
      <c r="D74" s="46">
        <v>5</v>
      </c>
      <c r="E74" s="46"/>
      <c r="F74" s="46">
        <v>39.5</v>
      </c>
    </row>
    <row r="75" spans="1:6" x14ac:dyDescent="0.2">
      <c r="A75" s="45" t="s">
        <v>49</v>
      </c>
      <c r="B75" s="46" t="s">
        <v>93</v>
      </c>
      <c r="C75" s="46">
        <v>70</v>
      </c>
      <c r="D75" s="46"/>
      <c r="E75" s="46"/>
      <c r="F75" s="46">
        <v>70</v>
      </c>
    </row>
    <row r="76" spans="1:6" x14ac:dyDescent="0.2">
      <c r="A76" s="50" t="s">
        <v>111</v>
      </c>
      <c r="B76" s="50"/>
      <c r="C76" s="50">
        <v>104.5</v>
      </c>
      <c r="D76" s="50">
        <v>5</v>
      </c>
      <c r="E76" s="50"/>
      <c r="F76" s="50">
        <v>109.5</v>
      </c>
    </row>
    <row r="77" spans="1:6" x14ac:dyDescent="0.2">
      <c r="A77" s="45" t="s">
        <v>64</v>
      </c>
      <c r="B77" s="46" t="s">
        <v>91</v>
      </c>
      <c r="C77" s="46">
        <v>5456.1</v>
      </c>
      <c r="D77" s="46">
        <v>43269.4</v>
      </c>
      <c r="E77" s="46">
        <v>1317</v>
      </c>
      <c r="F77" s="46">
        <v>50042.5</v>
      </c>
    </row>
    <row r="78" spans="1:6" x14ac:dyDescent="0.2">
      <c r="A78" s="45" t="s">
        <v>64</v>
      </c>
      <c r="B78" s="46" t="s">
        <v>92</v>
      </c>
      <c r="C78" s="46">
        <v>2573</v>
      </c>
      <c r="D78" s="46">
        <v>146.5</v>
      </c>
      <c r="E78" s="46">
        <v>6</v>
      </c>
      <c r="F78" s="46">
        <v>2725.5</v>
      </c>
    </row>
    <row r="79" spans="1:6" x14ac:dyDescent="0.2">
      <c r="A79" s="45" t="s">
        <v>64</v>
      </c>
      <c r="B79" s="46" t="s">
        <v>93</v>
      </c>
      <c r="C79" s="46">
        <v>67856</v>
      </c>
      <c r="D79" s="46">
        <v>25603</v>
      </c>
      <c r="E79" s="46">
        <v>478</v>
      </c>
      <c r="F79" s="46">
        <v>93937</v>
      </c>
    </row>
    <row r="80" spans="1:6" x14ac:dyDescent="0.2">
      <c r="A80" s="45" t="s">
        <v>64</v>
      </c>
      <c r="B80" s="46" t="s">
        <v>94</v>
      </c>
      <c r="C80" s="46">
        <v>20924</v>
      </c>
      <c r="D80" s="46">
        <v>2906</v>
      </c>
      <c r="E80" s="46"/>
      <c r="F80" s="46">
        <v>23830</v>
      </c>
    </row>
    <row r="81" spans="1:19" x14ac:dyDescent="0.2">
      <c r="A81" s="50" t="s">
        <v>112</v>
      </c>
      <c r="B81" s="50"/>
      <c r="C81" s="50">
        <v>96809.1</v>
      </c>
      <c r="D81" s="50">
        <v>71924.899999999994</v>
      </c>
      <c r="E81" s="50">
        <v>1801</v>
      </c>
      <c r="F81" s="50">
        <v>170535</v>
      </c>
    </row>
    <row r="82" spans="1:19" x14ac:dyDescent="0.2">
      <c r="A82" s="44" t="s">
        <v>123</v>
      </c>
      <c r="B82" s="44" t="s">
        <v>0</v>
      </c>
      <c r="C82" s="44">
        <v>859849.79999999981</v>
      </c>
      <c r="D82" s="44">
        <v>283229.7</v>
      </c>
      <c r="E82" s="44">
        <v>19515</v>
      </c>
      <c r="F82" s="44">
        <v>1162594.5</v>
      </c>
    </row>
    <row r="85" spans="1:19" x14ac:dyDescent="0.2">
      <c r="A85" s="1" t="s">
        <v>248</v>
      </c>
      <c r="B85" s="1" t="s">
        <v>249</v>
      </c>
    </row>
    <row r="87" spans="1:19" x14ac:dyDescent="0.2">
      <c r="A87" s="111" t="s">
        <v>247</v>
      </c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</row>
    <row r="88" spans="1:19" x14ac:dyDescent="0.2">
      <c r="A88" s="111"/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</row>
    <row r="89" spans="1:19" x14ac:dyDescent="0.2">
      <c r="A89" s="2"/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x14ac:dyDescent="0.2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x14ac:dyDescent="0.2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x14ac:dyDescent="0.2">
      <c r="A92" s="2" t="s">
        <v>5</v>
      </c>
      <c r="B92" s="2" t="s">
        <v>76</v>
      </c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x14ac:dyDescent="0.2">
      <c r="A93" s="2"/>
      <c r="B93" s="2" t="s">
        <v>83</v>
      </c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x14ac:dyDescent="0.2">
      <c r="A94" s="2"/>
      <c r="B94" s="2" t="s">
        <v>119</v>
      </c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x14ac:dyDescent="0.2">
      <c r="A95" s="2"/>
      <c r="B95" s="1" t="s">
        <v>79</v>
      </c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</sheetData>
  <mergeCells count="2">
    <mergeCell ref="A1:Q1"/>
    <mergeCell ref="A87:S8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E73D5-5BA1-4292-8C2D-2F974EC30C8E}">
  <dimension ref="A1:S407"/>
  <sheetViews>
    <sheetView workbookViewId="0">
      <pane ySplit="4" topLeftCell="A5" activePane="bottomLeft" state="frozen"/>
      <selection pane="bottomLeft" activeCell="A399" sqref="A399:S400"/>
    </sheetView>
  </sheetViews>
  <sheetFormatPr defaultRowHeight="12.75" x14ac:dyDescent="0.2"/>
  <cols>
    <col min="1" max="1" width="28.7109375" customWidth="1"/>
  </cols>
  <sheetData>
    <row r="1" spans="1:17" x14ac:dyDescent="0.2">
      <c r="A1" s="115" t="s">
        <v>85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3" spans="1:17" x14ac:dyDescent="0.2">
      <c r="A3" s="34" t="s">
        <v>244</v>
      </c>
    </row>
    <row r="4" spans="1:17" x14ac:dyDescent="0.2">
      <c r="A4" s="55" t="s">
        <v>232</v>
      </c>
      <c r="B4" s="55" t="s">
        <v>233</v>
      </c>
      <c r="C4" s="55" t="s">
        <v>113</v>
      </c>
      <c r="D4" s="55" t="s">
        <v>114</v>
      </c>
      <c r="E4" s="55" t="s">
        <v>115</v>
      </c>
      <c r="F4" s="55" t="s">
        <v>116</v>
      </c>
      <c r="G4" s="55" t="s">
        <v>117</v>
      </c>
      <c r="H4" s="55" t="s">
        <v>118</v>
      </c>
      <c r="I4" s="55" t="s">
        <v>237</v>
      </c>
      <c r="J4" s="55" t="s">
        <v>241</v>
      </c>
      <c r="K4" s="55" t="s">
        <v>246</v>
      </c>
      <c r="L4" s="56" t="s">
        <v>234</v>
      </c>
    </row>
    <row r="5" spans="1:17" x14ac:dyDescent="0.2">
      <c r="A5" s="57" t="s">
        <v>124</v>
      </c>
      <c r="B5" s="5" t="s">
        <v>61</v>
      </c>
      <c r="C5" s="5"/>
      <c r="D5" s="5"/>
      <c r="E5" s="5"/>
      <c r="F5" s="5">
        <v>11</v>
      </c>
      <c r="G5" s="5">
        <v>104</v>
      </c>
      <c r="H5" s="5">
        <v>298</v>
      </c>
      <c r="I5" s="5">
        <v>254</v>
      </c>
      <c r="J5" s="5">
        <v>249.2</v>
      </c>
      <c r="K5" s="5">
        <v>15</v>
      </c>
      <c r="L5" s="5">
        <v>931.2</v>
      </c>
    </row>
    <row r="6" spans="1:17" x14ac:dyDescent="0.2">
      <c r="A6" s="57" t="s">
        <v>124</v>
      </c>
      <c r="B6" s="5" t="s">
        <v>62</v>
      </c>
      <c r="C6" s="5">
        <v>148</v>
      </c>
      <c r="D6" s="5">
        <v>871</v>
      </c>
      <c r="E6" s="5">
        <v>124</v>
      </c>
      <c r="F6" s="5"/>
      <c r="G6" s="5"/>
      <c r="H6" s="5">
        <v>1</v>
      </c>
      <c r="I6" s="5">
        <v>10.199999999999999</v>
      </c>
      <c r="J6" s="5">
        <v>12</v>
      </c>
      <c r="K6" s="5"/>
      <c r="L6" s="5">
        <v>1166.2</v>
      </c>
    </row>
    <row r="7" spans="1:17" x14ac:dyDescent="0.2">
      <c r="A7" s="57" t="s">
        <v>124</v>
      </c>
      <c r="B7" s="5" t="s">
        <v>63</v>
      </c>
      <c r="C7" s="5">
        <v>1119</v>
      </c>
      <c r="D7" s="5">
        <v>10888</v>
      </c>
      <c r="E7" s="5">
        <v>1558</v>
      </c>
      <c r="F7" s="5">
        <v>134.5</v>
      </c>
      <c r="G7" s="5">
        <v>4</v>
      </c>
      <c r="H7" s="5">
        <v>18</v>
      </c>
      <c r="I7" s="5">
        <v>24</v>
      </c>
      <c r="J7" s="5">
        <v>58.2</v>
      </c>
      <c r="K7" s="5">
        <v>55.7</v>
      </c>
      <c r="L7" s="5">
        <v>13859.400000000001</v>
      </c>
    </row>
    <row r="8" spans="1:17" x14ac:dyDescent="0.2">
      <c r="A8" s="57" t="s">
        <v>124</v>
      </c>
      <c r="B8" s="5" t="s">
        <v>2</v>
      </c>
      <c r="C8" s="5">
        <v>207.5</v>
      </c>
      <c r="D8" s="5">
        <v>1018</v>
      </c>
      <c r="E8" s="5">
        <v>132</v>
      </c>
      <c r="F8" s="5">
        <v>114</v>
      </c>
      <c r="G8" s="5">
        <v>2</v>
      </c>
      <c r="H8" s="5">
        <v>23</v>
      </c>
      <c r="I8" s="5">
        <v>23</v>
      </c>
      <c r="J8" s="5">
        <v>28</v>
      </c>
      <c r="K8" s="5">
        <v>25</v>
      </c>
      <c r="L8" s="5">
        <v>1572.5</v>
      </c>
    </row>
    <row r="9" spans="1:17" x14ac:dyDescent="0.2">
      <c r="A9" s="57" t="s">
        <v>124</v>
      </c>
      <c r="B9" s="5" t="s">
        <v>3</v>
      </c>
      <c r="C9" s="5"/>
      <c r="D9" s="5"/>
      <c r="E9" s="5"/>
      <c r="F9" s="5"/>
      <c r="G9" s="5">
        <v>2</v>
      </c>
      <c r="H9" s="5">
        <v>1.5</v>
      </c>
      <c r="I9" s="5">
        <v>2</v>
      </c>
      <c r="J9" s="5">
        <v>6.5</v>
      </c>
      <c r="K9" s="5">
        <v>1</v>
      </c>
      <c r="L9" s="5">
        <v>13</v>
      </c>
    </row>
    <row r="10" spans="1:17" x14ac:dyDescent="0.2">
      <c r="A10" s="57" t="s">
        <v>124</v>
      </c>
      <c r="B10" s="5" t="s">
        <v>64</v>
      </c>
      <c r="C10" s="5"/>
      <c r="D10" s="5"/>
      <c r="E10" s="5"/>
      <c r="F10" s="5">
        <v>7</v>
      </c>
      <c r="G10" s="5"/>
      <c r="H10" s="5"/>
      <c r="I10" s="5"/>
      <c r="J10" s="5"/>
      <c r="K10" s="5">
        <v>4</v>
      </c>
      <c r="L10" s="5">
        <v>11</v>
      </c>
    </row>
    <row r="11" spans="1:17" x14ac:dyDescent="0.2">
      <c r="A11" s="58" t="s">
        <v>178</v>
      </c>
      <c r="B11" s="58"/>
      <c r="C11" s="58">
        <v>1474.5</v>
      </c>
      <c r="D11" s="58">
        <v>12777</v>
      </c>
      <c r="E11" s="58">
        <v>1814</v>
      </c>
      <c r="F11" s="58">
        <v>266.5</v>
      </c>
      <c r="G11" s="58">
        <v>112</v>
      </c>
      <c r="H11" s="58">
        <v>341.5</v>
      </c>
      <c r="I11" s="58">
        <v>313.2</v>
      </c>
      <c r="J11" s="58">
        <v>353.9</v>
      </c>
      <c r="K11" s="58">
        <v>100.7</v>
      </c>
      <c r="L11" s="58">
        <v>17553.300000000003</v>
      </c>
    </row>
    <row r="12" spans="1:17" x14ac:dyDescent="0.2">
      <c r="A12" s="57" t="s">
        <v>125</v>
      </c>
      <c r="B12" s="5" t="s">
        <v>61</v>
      </c>
      <c r="C12" s="5"/>
      <c r="D12" s="5"/>
      <c r="E12" s="5"/>
      <c r="F12" s="5">
        <v>99</v>
      </c>
      <c r="G12" s="5">
        <v>1033</v>
      </c>
      <c r="H12" s="5">
        <v>89</v>
      </c>
      <c r="I12" s="5">
        <v>77</v>
      </c>
      <c r="J12" s="5">
        <v>175</v>
      </c>
      <c r="K12" s="5"/>
      <c r="L12" s="5">
        <v>1473</v>
      </c>
    </row>
    <row r="13" spans="1:17" x14ac:dyDescent="0.2">
      <c r="A13" s="57" t="s">
        <v>125</v>
      </c>
      <c r="B13" s="5" t="s">
        <v>62</v>
      </c>
      <c r="C13" s="5"/>
      <c r="D13" s="5"/>
      <c r="E13" s="5"/>
      <c r="F13" s="5"/>
      <c r="G13" s="5">
        <v>1</v>
      </c>
      <c r="H13" s="5"/>
      <c r="I13" s="5"/>
      <c r="J13" s="5"/>
      <c r="K13" s="5"/>
      <c r="L13" s="5">
        <v>1</v>
      </c>
    </row>
    <row r="14" spans="1:17" x14ac:dyDescent="0.2">
      <c r="A14" s="57" t="s">
        <v>125</v>
      </c>
      <c r="B14" s="5" t="s">
        <v>2</v>
      </c>
      <c r="C14" s="5"/>
      <c r="D14" s="5"/>
      <c r="E14" s="5"/>
      <c r="F14" s="5"/>
      <c r="G14" s="5">
        <v>4</v>
      </c>
      <c r="H14" s="5"/>
      <c r="I14" s="5"/>
      <c r="J14" s="5"/>
      <c r="K14" s="5"/>
      <c r="L14" s="5">
        <v>4</v>
      </c>
    </row>
    <row r="15" spans="1:17" x14ac:dyDescent="0.2">
      <c r="A15" s="57" t="s">
        <v>125</v>
      </c>
      <c r="B15" s="5" t="s">
        <v>3</v>
      </c>
      <c r="C15" s="5"/>
      <c r="D15" s="5"/>
      <c r="E15" s="5"/>
      <c r="F15" s="5">
        <v>17.600000000000001</v>
      </c>
      <c r="G15" s="5">
        <v>14</v>
      </c>
      <c r="H15" s="5"/>
      <c r="I15" s="5"/>
      <c r="J15" s="5"/>
      <c r="K15" s="5"/>
      <c r="L15" s="5">
        <v>31.6</v>
      </c>
    </row>
    <row r="16" spans="1:17" x14ac:dyDescent="0.2">
      <c r="A16" s="57" t="s">
        <v>125</v>
      </c>
      <c r="B16" s="5" t="s">
        <v>64</v>
      </c>
      <c r="C16" s="5"/>
      <c r="D16" s="5"/>
      <c r="E16" s="5"/>
      <c r="F16" s="5">
        <v>51</v>
      </c>
      <c r="G16" s="5">
        <v>55</v>
      </c>
      <c r="H16" s="5"/>
      <c r="I16" s="5"/>
      <c r="J16" s="5"/>
      <c r="K16" s="5"/>
      <c r="L16" s="5">
        <v>106</v>
      </c>
    </row>
    <row r="17" spans="1:12" x14ac:dyDescent="0.2">
      <c r="A17" s="58" t="s">
        <v>179</v>
      </c>
      <c r="B17" s="58"/>
      <c r="C17" s="58"/>
      <c r="D17" s="58"/>
      <c r="E17" s="58"/>
      <c r="F17" s="58">
        <v>167.6</v>
      </c>
      <c r="G17" s="58">
        <v>1107</v>
      </c>
      <c r="H17" s="58">
        <v>89</v>
      </c>
      <c r="I17" s="58">
        <v>77</v>
      </c>
      <c r="J17" s="58">
        <v>175</v>
      </c>
      <c r="K17" s="58"/>
      <c r="L17" s="58">
        <v>1615.6</v>
      </c>
    </row>
    <row r="18" spans="1:12" x14ac:dyDescent="0.2">
      <c r="A18" s="57" t="s">
        <v>126</v>
      </c>
      <c r="B18" s="5" t="s">
        <v>61</v>
      </c>
      <c r="C18" s="5"/>
      <c r="D18" s="5"/>
      <c r="E18" s="5"/>
      <c r="F18" s="5">
        <v>1632</v>
      </c>
      <c r="G18" s="5">
        <v>8973</v>
      </c>
      <c r="H18" s="5">
        <v>2053</v>
      </c>
      <c r="I18" s="5">
        <v>1421</v>
      </c>
      <c r="J18" s="5">
        <v>1985</v>
      </c>
      <c r="K18" s="5">
        <v>211.5</v>
      </c>
      <c r="L18" s="5">
        <v>16275.5</v>
      </c>
    </row>
    <row r="19" spans="1:12" x14ac:dyDescent="0.2">
      <c r="A19" s="57" t="s">
        <v>126</v>
      </c>
      <c r="B19" s="5" t="s">
        <v>62</v>
      </c>
      <c r="C19" s="5">
        <v>208</v>
      </c>
      <c r="D19" s="5">
        <v>156</v>
      </c>
      <c r="E19" s="5">
        <v>50</v>
      </c>
      <c r="F19" s="5"/>
      <c r="G19" s="5">
        <v>8</v>
      </c>
      <c r="H19" s="5">
        <v>9</v>
      </c>
      <c r="I19" s="5">
        <v>6</v>
      </c>
      <c r="J19" s="5">
        <v>23</v>
      </c>
      <c r="K19" s="5">
        <v>8</v>
      </c>
      <c r="L19" s="5">
        <v>468</v>
      </c>
    </row>
    <row r="20" spans="1:12" x14ac:dyDescent="0.2">
      <c r="A20" s="57" t="s">
        <v>126</v>
      </c>
      <c r="B20" s="5" t="s">
        <v>63</v>
      </c>
      <c r="C20" s="5">
        <v>1654</v>
      </c>
      <c r="D20" s="5">
        <v>2696</v>
      </c>
      <c r="E20" s="5">
        <v>1204</v>
      </c>
      <c r="F20" s="5">
        <v>253</v>
      </c>
      <c r="G20" s="5">
        <v>33</v>
      </c>
      <c r="H20" s="5">
        <v>77</v>
      </c>
      <c r="I20" s="5">
        <v>71</v>
      </c>
      <c r="J20" s="5">
        <v>178</v>
      </c>
      <c r="K20" s="5">
        <v>66</v>
      </c>
      <c r="L20" s="5">
        <v>6232</v>
      </c>
    </row>
    <row r="21" spans="1:12" x14ac:dyDescent="0.2">
      <c r="A21" s="57" t="s">
        <v>126</v>
      </c>
      <c r="B21" s="5" t="s">
        <v>2</v>
      </c>
      <c r="C21" s="5">
        <v>230</v>
      </c>
      <c r="D21" s="5">
        <v>215</v>
      </c>
      <c r="E21" s="5">
        <v>35</v>
      </c>
      <c r="F21" s="5">
        <v>268</v>
      </c>
      <c r="G21" s="5">
        <v>10</v>
      </c>
      <c r="H21" s="5">
        <v>101</v>
      </c>
      <c r="I21" s="5">
        <v>131</v>
      </c>
      <c r="J21" s="5">
        <v>127</v>
      </c>
      <c r="K21" s="5">
        <v>23</v>
      </c>
      <c r="L21" s="5">
        <v>1140</v>
      </c>
    </row>
    <row r="22" spans="1:12" x14ac:dyDescent="0.2">
      <c r="A22" s="57" t="s">
        <v>126</v>
      </c>
      <c r="B22" s="5" t="s">
        <v>3</v>
      </c>
      <c r="C22" s="5"/>
      <c r="D22" s="5"/>
      <c r="E22" s="5"/>
      <c r="F22" s="5">
        <v>82</v>
      </c>
      <c r="G22" s="5">
        <v>4</v>
      </c>
      <c r="H22" s="5"/>
      <c r="I22" s="5">
        <v>2</v>
      </c>
      <c r="J22" s="5">
        <v>3</v>
      </c>
      <c r="K22" s="5"/>
      <c r="L22" s="5">
        <v>91</v>
      </c>
    </row>
    <row r="23" spans="1:12" x14ac:dyDescent="0.2">
      <c r="A23" s="57" t="s">
        <v>126</v>
      </c>
      <c r="B23" s="5" t="s">
        <v>40</v>
      </c>
      <c r="C23" s="5"/>
      <c r="D23" s="5"/>
      <c r="E23" s="5"/>
      <c r="F23" s="5">
        <v>162</v>
      </c>
      <c r="G23" s="5"/>
      <c r="H23" s="5"/>
      <c r="I23" s="5"/>
      <c r="J23" s="5"/>
      <c r="K23" s="5"/>
      <c r="L23" s="5">
        <v>162</v>
      </c>
    </row>
    <row r="24" spans="1:12" x14ac:dyDescent="0.2">
      <c r="A24" s="57" t="s">
        <v>126</v>
      </c>
      <c r="B24" s="5" t="s">
        <v>64</v>
      </c>
      <c r="C24" s="5"/>
      <c r="D24" s="5"/>
      <c r="E24" s="5"/>
      <c r="F24" s="5">
        <v>693</v>
      </c>
      <c r="G24" s="5">
        <v>57</v>
      </c>
      <c r="H24" s="5">
        <v>11</v>
      </c>
      <c r="I24" s="5">
        <v>4</v>
      </c>
      <c r="J24" s="5"/>
      <c r="K24" s="5"/>
      <c r="L24" s="5">
        <v>765</v>
      </c>
    </row>
    <row r="25" spans="1:12" x14ac:dyDescent="0.2">
      <c r="A25" s="58" t="s">
        <v>180</v>
      </c>
      <c r="B25" s="58"/>
      <c r="C25" s="58">
        <v>2092</v>
      </c>
      <c r="D25" s="58">
        <v>3067</v>
      </c>
      <c r="E25" s="58">
        <v>1289</v>
      </c>
      <c r="F25" s="58">
        <v>3090</v>
      </c>
      <c r="G25" s="58">
        <v>9085</v>
      </c>
      <c r="H25" s="58">
        <v>2251</v>
      </c>
      <c r="I25" s="58">
        <v>1635</v>
      </c>
      <c r="J25" s="58">
        <v>2316</v>
      </c>
      <c r="K25" s="58">
        <v>308.5</v>
      </c>
      <c r="L25" s="58">
        <v>25133.5</v>
      </c>
    </row>
    <row r="26" spans="1:12" x14ac:dyDescent="0.2">
      <c r="A26" s="57" t="s">
        <v>127</v>
      </c>
      <c r="B26" s="5" t="s">
        <v>61</v>
      </c>
      <c r="C26" s="5">
        <v>4</v>
      </c>
      <c r="D26" s="5"/>
      <c r="E26" s="5">
        <v>28.5</v>
      </c>
      <c r="F26" s="5">
        <v>10</v>
      </c>
      <c r="G26" s="5"/>
      <c r="H26" s="5"/>
      <c r="I26" s="5"/>
      <c r="J26" s="5"/>
      <c r="K26" s="5"/>
      <c r="L26" s="5">
        <v>42.5</v>
      </c>
    </row>
    <row r="27" spans="1:12" x14ac:dyDescent="0.2">
      <c r="A27" s="57" t="s">
        <v>127</v>
      </c>
      <c r="B27" s="5" t="s">
        <v>62</v>
      </c>
      <c r="C27" s="5">
        <v>381</v>
      </c>
      <c r="D27" s="5">
        <v>527</v>
      </c>
      <c r="E27" s="5">
        <v>230</v>
      </c>
      <c r="F27" s="5"/>
      <c r="G27" s="5"/>
      <c r="H27" s="5"/>
      <c r="I27" s="5"/>
      <c r="J27" s="5"/>
      <c r="K27" s="5"/>
      <c r="L27" s="5">
        <v>1138</v>
      </c>
    </row>
    <row r="28" spans="1:12" x14ac:dyDescent="0.2">
      <c r="A28" s="57" t="s">
        <v>127</v>
      </c>
      <c r="B28" s="5" t="s">
        <v>1</v>
      </c>
      <c r="C28" s="5">
        <v>41.5</v>
      </c>
      <c r="D28" s="5">
        <v>29.5</v>
      </c>
      <c r="E28" s="5">
        <v>17</v>
      </c>
      <c r="F28" s="5"/>
      <c r="G28" s="5"/>
      <c r="H28" s="5"/>
      <c r="I28" s="5"/>
      <c r="J28" s="5"/>
      <c r="K28" s="5"/>
      <c r="L28" s="5">
        <v>88</v>
      </c>
    </row>
    <row r="29" spans="1:12" x14ac:dyDescent="0.2">
      <c r="A29" s="57" t="s">
        <v>127</v>
      </c>
      <c r="B29" s="5" t="s">
        <v>63</v>
      </c>
      <c r="C29" s="5">
        <v>3043</v>
      </c>
      <c r="D29" s="5">
        <v>1317.5</v>
      </c>
      <c r="E29" s="5">
        <v>810.5</v>
      </c>
      <c r="F29" s="5">
        <v>14</v>
      </c>
      <c r="G29" s="5"/>
      <c r="H29" s="5">
        <v>94</v>
      </c>
      <c r="I29" s="5">
        <v>51</v>
      </c>
      <c r="J29" s="5">
        <v>26</v>
      </c>
      <c r="K29" s="5">
        <v>331</v>
      </c>
      <c r="L29" s="5">
        <v>5687</v>
      </c>
    </row>
    <row r="30" spans="1:12" x14ac:dyDescent="0.2">
      <c r="A30" s="57" t="s">
        <v>127</v>
      </c>
      <c r="B30" s="5" t="s">
        <v>2</v>
      </c>
      <c r="C30" s="5">
        <v>637.29999999999995</v>
      </c>
      <c r="D30" s="5">
        <v>482</v>
      </c>
      <c r="E30" s="5">
        <v>421</v>
      </c>
      <c r="F30" s="5">
        <v>780</v>
      </c>
      <c r="G30" s="5">
        <v>2</v>
      </c>
      <c r="H30" s="5">
        <v>10</v>
      </c>
      <c r="I30" s="5">
        <v>9</v>
      </c>
      <c r="J30" s="5">
        <v>1</v>
      </c>
      <c r="K30" s="5">
        <v>10</v>
      </c>
      <c r="L30" s="5">
        <v>2352.3000000000002</v>
      </c>
    </row>
    <row r="31" spans="1:12" x14ac:dyDescent="0.2">
      <c r="A31" s="57" t="s">
        <v>127</v>
      </c>
      <c r="B31" s="5" t="s">
        <v>37</v>
      </c>
      <c r="C31" s="5">
        <v>1</v>
      </c>
      <c r="D31" s="5"/>
      <c r="E31" s="5"/>
      <c r="F31" s="5"/>
      <c r="G31" s="5"/>
      <c r="H31" s="5"/>
      <c r="I31" s="5"/>
      <c r="J31" s="5"/>
      <c r="K31" s="5"/>
      <c r="L31" s="5">
        <v>1</v>
      </c>
    </row>
    <row r="32" spans="1:12" x14ac:dyDescent="0.2">
      <c r="A32" s="57" t="s">
        <v>127</v>
      </c>
      <c r="B32" s="5" t="s">
        <v>3</v>
      </c>
      <c r="C32" s="5">
        <v>2</v>
      </c>
      <c r="D32" s="5"/>
      <c r="E32" s="5">
        <v>11.5</v>
      </c>
      <c r="F32" s="5"/>
      <c r="G32" s="5"/>
      <c r="H32" s="5">
        <v>1</v>
      </c>
      <c r="I32" s="5">
        <v>2</v>
      </c>
      <c r="J32" s="5">
        <v>3</v>
      </c>
      <c r="K32" s="5"/>
      <c r="L32" s="5">
        <v>19.5</v>
      </c>
    </row>
    <row r="33" spans="1:12" x14ac:dyDescent="0.2">
      <c r="A33" s="57" t="s">
        <v>127</v>
      </c>
      <c r="B33" s="5" t="s">
        <v>4</v>
      </c>
      <c r="C33" s="5">
        <v>7.5</v>
      </c>
      <c r="D33" s="5">
        <v>2</v>
      </c>
      <c r="E33" s="5">
        <v>1</v>
      </c>
      <c r="F33" s="5"/>
      <c r="G33" s="5"/>
      <c r="H33" s="5"/>
      <c r="I33" s="5"/>
      <c r="J33" s="5"/>
      <c r="K33" s="5"/>
      <c r="L33" s="5">
        <v>10.5</v>
      </c>
    </row>
    <row r="34" spans="1:12" x14ac:dyDescent="0.2">
      <c r="A34" s="57" t="s">
        <v>127</v>
      </c>
      <c r="B34" s="5" t="s">
        <v>64</v>
      </c>
      <c r="C34" s="5">
        <v>6</v>
      </c>
      <c r="D34" s="5">
        <v>1.5</v>
      </c>
      <c r="E34" s="5">
        <v>242</v>
      </c>
      <c r="F34" s="5">
        <v>169</v>
      </c>
      <c r="G34" s="5"/>
      <c r="H34" s="5"/>
      <c r="I34" s="5"/>
      <c r="J34" s="5"/>
      <c r="K34" s="5"/>
      <c r="L34" s="5">
        <v>418.5</v>
      </c>
    </row>
    <row r="35" spans="1:12" x14ac:dyDescent="0.2">
      <c r="A35" s="58" t="s">
        <v>181</v>
      </c>
      <c r="B35" s="58"/>
      <c r="C35" s="58">
        <v>4123.3</v>
      </c>
      <c r="D35" s="58">
        <v>2359.5</v>
      </c>
      <c r="E35" s="58">
        <v>1761.5</v>
      </c>
      <c r="F35" s="58">
        <v>973</v>
      </c>
      <c r="G35" s="58">
        <v>2</v>
      </c>
      <c r="H35" s="58">
        <v>105</v>
      </c>
      <c r="I35" s="58">
        <v>62</v>
      </c>
      <c r="J35" s="58">
        <v>30</v>
      </c>
      <c r="K35" s="58">
        <v>341</v>
      </c>
      <c r="L35" s="58">
        <v>9757.2999999999993</v>
      </c>
    </row>
    <row r="36" spans="1:12" x14ac:dyDescent="0.2">
      <c r="A36" s="57" t="s">
        <v>128</v>
      </c>
      <c r="B36" s="5" t="s">
        <v>61</v>
      </c>
      <c r="C36" s="5"/>
      <c r="D36" s="5"/>
      <c r="E36" s="5"/>
      <c r="F36" s="5">
        <v>13</v>
      </c>
      <c r="G36" s="5"/>
      <c r="H36" s="5"/>
      <c r="I36" s="5"/>
      <c r="J36" s="5"/>
      <c r="K36" s="5"/>
      <c r="L36" s="5">
        <v>13</v>
      </c>
    </row>
    <row r="37" spans="1:12" x14ac:dyDescent="0.2">
      <c r="A37" s="57" t="s">
        <v>128</v>
      </c>
      <c r="B37" s="5" t="s">
        <v>62</v>
      </c>
      <c r="C37" s="5"/>
      <c r="D37" s="5"/>
      <c r="E37" s="5"/>
      <c r="F37" s="5">
        <v>3</v>
      </c>
      <c r="G37" s="5"/>
      <c r="H37" s="5"/>
      <c r="I37" s="5"/>
      <c r="J37" s="5"/>
      <c r="K37" s="5"/>
      <c r="L37" s="5">
        <v>3</v>
      </c>
    </row>
    <row r="38" spans="1:12" x14ac:dyDescent="0.2">
      <c r="A38" s="57" t="s">
        <v>128</v>
      </c>
      <c r="B38" s="5" t="s">
        <v>63</v>
      </c>
      <c r="C38" s="5"/>
      <c r="D38" s="5"/>
      <c r="E38" s="5"/>
      <c r="F38" s="5">
        <v>81</v>
      </c>
      <c r="G38" s="5"/>
      <c r="H38" s="5"/>
      <c r="I38" s="5"/>
      <c r="J38" s="5"/>
      <c r="K38" s="5"/>
      <c r="L38" s="5">
        <v>81</v>
      </c>
    </row>
    <row r="39" spans="1:12" x14ac:dyDescent="0.2">
      <c r="A39" s="57" t="s">
        <v>128</v>
      </c>
      <c r="B39" s="5" t="s">
        <v>2</v>
      </c>
      <c r="C39" s="5"/>
      <c r="D39" s="5"/>
      <c r="E39" s="5"/>
      <c r="F39" s="5">
        <v>231</v>
      </c>
      <c r="G39" s="5"/>
      <c r="H39" s="5"/>
      <c r="I39" s="5"/>
      <c r="J39" s="5"/>
      <c r="K39" s="5"/>
      <c r="L39" s="5">
        <v>231</v>
      </c>
    </row>
    <row r="40" spans="1:12" x14ac:dyDescent="0.2">
      <c r="A40" s="57" t="s">
        <v>128</v>
      </c>
      <c r="B40" s="5" t="s">
        <v>3</v>
      </c>
      <c r="C40" s="5"/>
      <c r="D40" s="5"/>
      <c r="E40" s="5"/>
      <c r="F40" s="5">
        <v>10</v>
      </c>
      <c r="G40" s="5"/>
      <c r="H40" s="5"/>
      <c r="I40" s="5"/>
      <c r="J40" s="5"/>
      <c r="K40" s="5"/>
      <c r="L40" s="5">
        <v>10</v>
      </c>
    </row>
    <row r="41" spans="1:12" x14ac:dyDescent="0.2">
      <c r="A41" s="57" t="s">
        <v>128</v>
      </c>
      <c r="B41" s="5" t="s">
        <v>64</v>
      </c>
      <c r="C41" s="5"/>
      <c r="D41" s="5"/>
      <c r="E41" s="5"/>
      <c r="F41" s="5">
        <v>350</v>
      </c>
      <c r="G41" s="5"/>
      <c r="H41" s="5"/>
      <c r="I41" s="5"/>
      <c r="J41" s="5"/>
      <c r="K41" s="5"/>
      <c r="L41" s="5">
        <v>350</v>
      </c>
    </row>
    <row r="42" spans="1:12" x14ac:dyDescent="0.2">
      <c r="A42" s="58" t="s">
        <v>182</v>
      </c>
      <c r="B42" s="58"/>
      <c r="C42" s="58"/>
      <c r="D42" s="58"/>
      <c r="E42" s="58"/>
      <c r="F42" s="58">
        <v>688</v>
      </c>
      <c r="G42" s="58"/>
      <c r="H42" s="58"/>
      <c r="I42" s="58"/>
      <c r="J42" s="58"/>
      <c r="K42" s="58"/>
      <c r="L42" s="58">
        <v>688</v>
      </c>
    </row>
    <row r="43" spans="1:12" x14ac:dyDescent="0.2">
      <c r="A43" s="57" t="s">
        <v>129</v>
      </c>
      <c r="B43" s="5" t="s">
        <v>61</v>
      </c>
      <c r="C43" s="5"/>
      <c r="D43" s="5"/>
      <c r="E43" s="5"/>
      <c r="F43" s="5">
        <v>879</v>
      </c>
      <c r="G43" s="5">
        <v>1534</v>
      </c>
      <c r="H43" s="5">
        <v>255</v>
      </c>
      <c r="I43" s="5">
        <v>307</v>
      </c>
      <c r="J43" s="5">
        <v>106</v>
      </c>
      <c r="K43" s="5">
        <v>27</v>
      </c>
      <c r="L43" s="5">
        <v>3108</v>
      </c>
    </row>
    <row r="44" spans="1:12" x14ac:dyDescent="0.2">
      <c r="A44" s="57" t="s">
        <v>129</v>
      </c>
      <c r="B44" s="5" t="s">
        <v>62</v>
      </c>
      <c r="C44" s="5"/>
      <c r="D44" s="5"/>
      <c r="E44" s="5"/>
      <c r="F44" s="5"/>
      <c r="G44" s="5">
        <v>4</v>
      </c>
      <c r="H44" s="5">
        <v>5</v>
      </c>
      <c r="I44" s="5">
        <v>43</v>
      </c>
      <c r="J44" s="5">
        <v>5</v>
      </c>
      <c r="K44" s="5">
        <v>164</v>
      </c>
      <c r="L44" s="5">
        <v>221</v>
      </c>
    </row>
    <row r="45" spans="1:12" x14ac:dyDescent="0.2">
      <c r="A45" s="57" t="s">
        <v>129</v>
      </c>
      <c r="B45" s="5" t="s">
        <v>63</v>
      </c>
      <c r="C45" s="5"/>
      <c r="D45" s="5"/>
      <c r="E45" s="5"/>
      <c r="F45" s="5">
        <v>356</v>
      </c>
      <c r="G45" s="5">
        <v>6</v>
      </c>
      <c r="H45" s="5">
        <v>3</v>
      </c>
      <c r="I45" s="5">
        <v>35</v>
      </c>
      <c r="J45" s="5">
        <v>34</v>
      </c>
      <c r="K45" s="5">
        <v>944</v>
      </c>
      <c r="L45" s="5">
        <v>1378</v>
      </c>
    </row>
    <row r="46" spans="1:12" x14ac:dyDescent="0.2">
      <c r="A46" s="57" t="s">
        <v>129</v>
      </c>
      <c r="B46" s="5" t="s">
        <v>2</v>
      </c>
      <c r="C46" s="5"/>
      <c r="D46" s="5"/>
      <c r="E46" s="5"/>
      <c r="F46" s="5">
        <v>409</v>
      </c>
      <c r="G46" s="5">
        <v>111</v>
      </c>
      <c r="H46" s="5">
        <v>11</v>
      </c>
      <c r="I46" s="5">
        <v>433</v>
      </c>
      <c r="J46" s="5">
        <v>119</v>
      </c>
      <c r="K46" s="5">
        <v>623</v>
      </c>
      <c r="L46" s="5">
        <v>1706</v>
      </c>
    </row>
    <row r="47" spans="1:12" x14ac:dyDescent="0.2">
      <c r="A47" s="57" t="s">
        <v>129</v>
      </c>
      <c r="B47" s="5" t="s">
        <v>3</v>
      </c>
      <c r="C47" s="5"/>
      <c r="D47" s="5"/>
      <c r="E47" s="5"/>
      <c r="F47" s="5">
        <v>209</v>
      </c>
      <c r="G47" s="5">
        <v>17</v>
      </c>
      <c r="H47" s="5"/>
      <c r="I47" s="5">
        <v>4</v>
      </c>
      <c r="J47" s="5"/>
      <c r="K47" s="5"/>
      <c r="L47" s="5">
        <v>230</v>
      </c>
    </row>
    <row r="48" spans="1:12" x14ac:dyDescent="0.2">
      <c r="A48" s="57" t="s">
        <v>129</v>
      </c>
      <c r="B48" s="5" t="s">
        <v>47</v>
      </c>
      <c r="C48" s="5"/>
      <c r="D48" s="5"/>
      <c r="E48" s="5"/>
      <c r="F48" s="5"/>
      <c r="G48" s="5"/>
      <c r="H48" s="5">
        <v>145</v>
      </c>
      <c r="I48" s="5">
        <v>70</v>
      </c>
      <c r="J48" s="5"/>
      <c r="K48" s="5"/>
      <c r="L48" s="5">
        <v>215</v>
      </c>
    </row>
    <row r="49" spans="1:12" x14ac:dyDescent="0.2">
      <c r="A49" s="58" t="s">
        <v>183</v>
      </c>
      <c r="B49" s="58"/>
      <c r="C49" s="58"/>
      <c r="D49" s="58"/>
      <c r="E49" s="58"/>
      <c r="F49" s="58">
        <v>1853</v>
      </c>
      <c r="G49" s="58">
        <v>1672</v>
      </c>
      <c r="H49" s="58">
        <v>419</v>
      </c>
      <c r="I49" s="58">
        <v>892</v>
      </c>
      <c r="J49" s="58">
        <v>264</v>
      </c>
      <c r="K49" s="58">
        <v>1758</v>
      </c>
      <c r="L49" s="58">
        <v>6858</v>
      </c>
    </row>
    <row r="50" spans="1:12" x14ac:dyDescent="0.2">
      <c r="A50" s="57" t="s">
        <v>130</v>
      </c>
      <c r="B50" s="5" t="s">
        <v>61</v>
      </c>
      <c r="C50" s="5"/>
      <c r="D50" s="5"/>
      <c r="E50" s="5"/>
      <c r="F50" s="5">
        <v>1612</v>
      </c>
      <c r="G50" s="5">
        <v>1238</v>
      </c>
      <c r="H50" s="5">
        <v>923</v>
      </c>
      <c r="I50" s="5">
        <v>648</v>
      </c>
      <c r="J50" s="5">
        <v>583</v>
      </c>
      <c r="K50" s="5">
        <v>438</v>
      </c>
      <c r="L50" s="5">
        <v>5442</v>
      </c>
    </row>
    <row r="51" spans="1:12" x14ac:dyDescent="0.2">
      <c r="A51" s="57" t="s">
        <v>130</v>
      </c>
      <c r="B51" s="5" t="s">
        <v>65</v>
      </c>
      <c r="C51" s="5"/>
      <c r="D51" s="5"/>
      <c r="E51" s="5"/>
      <c r="F51" s="5">
        <v>2</v>
      </c>
      <c r="G51" s="5"/>
      <c r="H51" s="5">
        <v>2</v>
      </c>
      <c r="I51" s="5">
        <v>2</v>
      </c>
      <c r="J51" s="5">
        <v>1</v>
      </c>
      <c r="K51" s="5"/>
      <c r="L51" s="5">
        <v>7</v>
      </c>
    </row>
    <row r="52" spans="1:12" x14ac:dyDescent="0.2">
      <c r="A52" s="57" t="s">
        <v>130</v>
      </c>
      <c r="B52" s="5" t="s">
        <v>62</v>
      </c>
      <c r="C52" s="5">
        <v>1088</v>
      </c>
      <c r="D52" s="5">
        <v>824</v>
      </c>
      <c r="E52" s="5">
        <v>161</v>
      </c>
      <c r="F52" s="5">
        <v>128</v>
      </c>
      <c r="G52" s="5">
        <v>34</v>
      </c>
      <c r="H52" s="5">
        <v>7</v>
      </c>
      <c r="I52" s="5">
        <v>19</v>
      </c>
      <c r="J52" s="5">
        <v>15</v>
      </c>
      <c r="K52" s="5">
        <v>1606</v>
      </c>
      <c r="L52" s="5">
        <v>3882</v>
      </c>
    </row>
    <row r="53" spans="1:12" x14ac:dyDescent="0.2">
      <c r="A53" s="57" t="s">
        <v>130</v>
      </c>
      <c r="B53" s="5" t="s">
        <v>63</v>
      </c>
      <c r="C53" s="5">
        <v>8141</v>
      </c>
      <c r="D53" s="5">
        <v>10053</v>
      </c>
      <c r="E53" s="5">
        <v>1376</v>
      </c>
      <c r="F53" s="5">
        <v>795</v>
      </c>
      <c r="G53" s="5">
        <v>221</v>
      </c>
      <c r="H53" s="5">
        <v>139</v>
      </c>
      <c r="I53" s="5">
        <v>146</v>
      </c>
      <c r="J53" s="5">
        <v>312</v>
      </c>
      <c r="K53" s="5">
        <v>13155</v>
      </c>
      <c r="L53" s="5">
        <v>34338</v>
      </c>
    </row>
    <row r="54" spans="1:12" x14ac:dyDescent="0.2">
      <c r="A54" s="57" t="s">
        <v>130</v>
      </c>
      <c r="B54" s="5" t="s">
        <v>2</v>
      </c>
      <c r="C54" s="5">
        <v>3101</v>
      </c>
      <c r="D54" s="5">
        <v>3674</v>
      </c>
      <c r="E54" s="5">
        <v>913</v>
      </c>
      <c r="F54" s="5">
        <v>1764</v>
      </c>
      <c r="G54" s="5">
        <v>55</v>
      </c>
      <c r="H54" s="5">
        <v>624</v>
      </c>
      <c r="I54" s="5">
        <v>685</v>
      </c>
      <c r="J54" s="5">
        <v>303</v>
      </c>
      <c r="K54" s="5">
        <v>3262</v>
      </c>
      <c r="L54" s="5">
        <v>14381</v>
      </c>
    </row>
    <row r="55" spans="1:12" x14ac:dyDescent="0.2">
      <c r="A55" s="57" t="s">
        <v>130</v>
      </c>
      <c r="B55" s="5" t="s">
        <v>3</v>
      </c>
      <c r="C55" s="5"/>
      <c r="D55" s="5"/>
      <c r="E55" s="5"/>
      <c r="F55" s="5">
        <v>215</v>
      </c>
      <c r="G55" s="5">
        <v>48</v>
      </c>
      <c r="H55" s="5">
        <v>8</v>
      </c>
      <c r="I55" s="5">
        <v>6</v>
      </c>
      <c r="J55" s="5">
        <v>4</v>
      </c>
      <c r="K55" s="5">
        <v>7</v>
      </c>
      <c r="L55" s="5">
        <v>288</v>
      </c>
    </row>
    <row r="56" spans="1:12" x14ac:dyDescent="0.2">
      <c r="A56" s="57" t="s">
        <v>130</v>
      </c>
      <c r="B56" s="5" t="s">
        <v>47</v>
      </c>
      <c r="C56" s="5"/>
      <c r="D56" s="5"/>
      <c r="E56" s="5"/>
      <c r="F56" s="5"/>
      <c r="G56" s="5"/>
      <c r="H56" s="5">
        <v>56</v>
      </c>
      <c r="I56" s="5">
        <v>235</v>
      </c>
      <c r="J56" s="5">
        <v>23</v>
      </c>
      <c r="K56" s="5"/>
      <c r="L56" s="5">
        <v>314</v>
      </c>
    </row>
    <row r="57" spans="1:12" x14ac:dyDescent="0.2">
      <c r="A57" s="57" t="s">
        <v>130</v>
      </c>
      <c r="B57" s="5" t="s">
        <v>64</v>
      </c>
      <c r="C57" s="5"/>
      <c r="D57" s="5"/>
      <c r="E57" s="5"/>
      <c r="F57" s="5"/>
      <c r="G57" s="5">
        <v>30</v>
      </c>
      <c r="H57" s="5"/>
      <c r="I57" s="5"/>
      <c r="J57" s="5"/>
      <c r="K57" s="5"/>
      <c r="L57" s="5">
        <v>30</v>
      </c>
    </row>
    <row r="58" spans="1:12" x14ac:dyDescent="0.2">
      <c r="A58" s="58" t="s">
        <v>184</v>
      </c>
      <c r="B58" s="58"/>
      <c r="C58" s="58">
        <v>12330</v>
      </c>
      <c r="D58" s="58">
        <v>14551</v>
      </c>
      <c r="E58" s="58">
        <v>2450</v>
      </c>
      <c r="F58" s="58">
        <v>4516</v>
      </c>
      <c r="G58" s="58">
        <v>1626</v>
      </c>
      <c r="H58" s="58">
        <v>1759</v>
      </c>
      <c r="I58" s="58">
        <v>1741</v>
      </c>
      <c r="J58" s="58">
        <v>1241</v>
      </c>
      <c r="K58" s="58">
        <v>18468</v>
      </c>
      <c r="L58" s="58">
        <v>58682</v>
      </c>
    </row>
    <row r="59" spans="1:12" x14ac:dyDescent="0.2">
      <c r="A59" s="57" t="s">
        <v>131</v>
      </c>
      <c r="B59" s="5" t="s">
        <v>62</v>
      </c>
      <c r="C59" s="5">
        <v>248</v>
      </c>
      <c r="D59" s="5">
        <v>390</v>
      </c>
      <c r="E59" s="5">
        <v>39</v>
      </c>
      <c r="F59" s="5"/>
      <c r="G59" s="5"/>
      <c r="H59" s="5"/>
      <c r="I59" s="5"/>
      <c r="J59" s="5"/>
      <c r="K59" s="5"/>
      <c r="L59" s="5">
        <v>677</v>
      </c>
    </row>
    <row r="60" spans="1:12" x14ac:dyDescent="0.2">
      <c r="A60" s="57" t="s">
        <v>131</v>
      </c>
      <c r="B60" s="5" t="s">
        <v>63</v>
      </c>
      <c r="C60" s="5">
        <v>1025</v>
      </c>
      <c r="D60" s="5">
        <v>1433</v>
      </c>
      <c r="E60" s="5">
        <v>86</v>
      </c>
      <c r="F60" s="5"/>
      <c r="G60" s="5"/>
      <c r="H60" s="5"/>
      <c r="I60" s="5"/>
      <c r="J60" s="5"/>
      <c r="K60" s="5"/>
      <c r="L60" s="5">
        <v>2544</v>
      </c>
    </row>
    <row r="61" spans="1:12" x14ac:dyDescent="0.2">
      <c r="A61" s="57" t="s">
        <v>131</v>
      </c>
      <c r="B61" s="5" t="s">
        <v>2</v>
      </c>
      <c r="C61" s="5">
        <v>235</v>
      </c>
      <c r="D61" s="5">
        <v>503</v>
      </c>
      <c r="E61" s="5">
        <v>35</v>
      </c>
      <c r="F61" s="5"/>
      <c r="G61" s="5"/>
      <c r="H61" s="5"/>
      <c r="I61" s="5"/>
      <c r="J61" s="5"/>
      <c r="K61" s="5"/>
      <c r="L61" s="5">
        <v>773</v>
      </c>
    </row>
    <row r="62" spans="1:12" x14ac:dyDescent="0.2">
      <c r="A62" s="58" t="s">
        <v>185</v>
      </c>
      <c r="B62" s="58"/>
      <c r="C62" s="58">
        <v>1508</v>
      </c>
      <c r="D62" s="58">
        <v>2326</v>
      </c>
      <c r="E62" s="58">
        <v>160</v>
      </c>
      <c r="F62" s="58"/>
      <c r="G62" s="58"/>
      <c r="H62" s="58"/>
      <c r="I62" s="58"/>
      <c r="J62" s="58"/>
      <c r="K62" s="58"/>
      <c r="L62" s="58">
        <v>3994</v>
      </c>
    </row>
    <row r="63" spans="1:12" x14ac:dyDescent="0.2">
      <c r="A63" s="57" t="s">
        <v>132</v>
      </c>
      <c r="B63" s="5" t="s">
        <v>61</v>
      </c>
      <c r="C63" s="5"/>
      <c r="D63" s="5">
        <v>1</v>
      </c>
      <c r="E63" s="5"/>
      <c r="F63" s="5">
        <v>6801</v>
      </c>
      <c r="G63" s="5">
        <v>14002</v>
      </c>
      <c r="H63" s="5">
        <v>3726</v>
      </c>
      <c r="I63" s="5">
        <v>2996</v>
      </c>
      <c r="J63" s="5">
        <v>3392</v>
      </c>
      <c r="K63" s="5">
        <v>216.5</v>
      </c>
      <c r="L63" s="5">
        <v>31134.5</v>
      </c>
    </row>
    <row r="64" spans="1:12" x14ac:dyDescent="0.2">
      <c r="A64" s="57" t="s">
        <v>132</v>
      </c>
      <c r="B64" s="5" t="s">
        <v>65</v>
      </c>
      <c r="C64" s="5"/>
      <c r="D64" s="5"/>
      <c r="E64" s="5"/>
      <c r="F64" s="5">
        <v>1</v>
      </c>
      <c r="G64" s="5">
        <v>6</v>
      </c>
      <c r="H64" s="5">
        <v>2</v>
      </c>
      <c r="I64" s="5">
        <v>6</v>
      </c>
      <c r="J64" s="5">
        <v>6</v>
      </c>
      <c r="K64" s="5"/>
      <c r="L64" s="5">
        <v>21</v>
      </c>
    </row>
    <row r="65" spans="1:12" x14ac:dyDescent="0.2">
      <c r="A65" s="57" t="s">
        <v>132</v>
      </c>
      <c r="B65" s="5" t="s">
        <v>62</v>
      </c>
      <c r="C65" s="5">
        <v>2222</v>
      </c>
      <c r="D65" s="5">
        <v>1536.9</v>
      </c>
      <c r="E65" s="5">
        <v>547</v>
      </c>
      <c r="F65" s="5">
        <v>82</v>
      </c>
      <c r="G65" s="5">
        <v>310</v>
      </c>
      <c r="H65" s="5">
        <v>108.5</v>
      </c>
      <c r="I65" s="5">
        <v>72.5</v>
      </c>
      <c r="J65" s="5">
        <v>164</v>
      </c>
      <c r="K65" s="5">
        <v>516.70000000000005</v>
      </c>
      <c r="L65" s="5">
        <v>5559.5999999999995</v>
      </c>
    </row>
    <row r="66" spans="1:12" x14ac:dyDescent="0.2">
      <c r="A66" s="57" t="s">
        <v>132</v>
      </c>
      <c r="B66" s="5" t="s">
        <v>63</v>
      </c>
      <c r="C66" s="5">
        <v>8240</v>
      </c>
      <c r="D66" s="5">
        <v>12800</v>
      </c>
      <c r="E66" s="5">
        <v>2720</v>
      </c>
      <c r="F66" s="5">
        <v>947</v>
      </c>
      <c r="G66" s="5">
        <v>207.5</v>
      </c>
      <c r="H66" s="5">
        <v>83.7</v>
      </c>
      <c r="I66" s="5">
        <v>218.5</v>
      </c>
      <c r="J66" s="5">
        <v>435.7</v>
      </c>
      <c r="K66" s="5">
        <v>2320.5</v>
      </c>
      <c r="L66" s="5">
        <v>27972.9</v>
      </c>
    </row>
    <row r="67" spans="1:12" x14ac:dyDescent="0.2">
      <c r="A67" s="57" t="s">
        <v>132</v>
      </c>
      <c r="B67" s="5" t="s">
        <v>2</v>
      </c>
      <c r="C67" s="5">
        <v>4780</v>
      </c>
      <c r="D67" s="5">
        <v>5366</v>
      </c>
      <c r="E67" s="5">
        <v>1818</v>
      </c>
      <c r="F67" s="5">
        <v>775</v>
      </c>
      <c r="G67" s="5">
        <v>56</v>
      </c>
      <c r="H67" s="5">
        <v>458</v>
      </c>
      <c r="I67" s="5">
        <v>1378</v>
      </c>
      <c r="J67" s="5">
        <v>1016.8</v>
      </c>
      <c r="K67" s="5">
        <v>1396.5</v>
      </c>
      <c r="L67" s="5">
        <v>17044.3</v>
      </c>
    </row>
    <row r="68" spans="1:12" x14ac:dyDescent="0.2">
      <c r="A68" s="57" t="s">
        <v>132</v>
      </c>
      <c r="B68" s="5" t="s">
        <v>3</v>
      </c>
      <c r="C68" s="5"/>
      <c r="D68" s="5">
        <v>1.5</v>
      </c>
      <c r="E68" s="5">
        <v>5</v>
      </c>
      <c r="F68" s="5">
        <v>541</v>
      </c>
      <c r="G68" s="5">
        <v>81</v>
      </c>
      <c r="H68" s="5">
        <v>19</v>
      </c>
      <c r="I68" s="5">
        <v>16</v>
      </c>
      <c r="J68" s="5">
        <v>12</v>
      </c>
      <c r="K68" s="5">
        <v>6.8</v>
      </c>
      <c r="L68" s="5">
        <v>682.3</v>
      </c>
    </row>
    <row r="69" spans="1:12" x14ac:dyDescent="0.2">
      <c r="A69" s="57" t="s">
        <v>132</v>
      </c>
      <c r="B69" s="5" t="s">
        <v>47</v>
      </c>
      <c r="C69" s="5"/>
      <c r="D69" s="5"/>
      <c r="E69" s="5"/>
      <c r="F69" s="5"/>
      <c r="G69" s="5"/>
      <c r="H69" s="5">
        <v>92.5</v>
      </c>
      <c r="I69" s="5">
        <v>376.7</v>
      </c>
      <c r="J69" s="5">
        <v>33.5</v>
      </c>
      <c r="K69" s="5"/>
      <c r="L69" s="5">
        <v>502.7</v>
      </c>
    </row>
    <row r="70" spans="1:12" x14ac:dyDescent="0.2">
      <c r="A70" s="57" t="s">
        <v>132</v>
      </c>
      <c r="B70" s="5" t="s">
        <v>64</v>
      </c>
      <c r="C70" s="5"/>
      <c r="D70" s="5"/>
      <c r="E70" s="5">
        <v>1220</v>
      </c>
      <c r="F70" s="5">
        <v>1149</v>
      </c>
      <c r="G70" s="5">
        <v>486</v>
      </c>
      <c r="H70" s="5">
        <v>152</v>
      </c>
      <c r="I70" s="5">
        <v>387</v>
      </c>
      <c r="J70" s="5">
        <v>627</v>
      </c>
      <c r="K70" s="5">
        <v>37</v>
      </c>
      <c r="L70" s="5">
        <v>4058</v>
      </c>
    </row>
    <row r="71" spans="1:12" x14ac:dyDescent="0.2">
      <c r="A71" s="58" t="s">
        <v>186</v>
      </c>
      <c r="B71" s="58"/>
      <c r="C71" s="58">
        <v>15242</v>
      </c>
      <c r="D71" s="58">
        <v>19705.400000000001</v>
      </c>
      <c r="E71" s="58">
        <v>6310</v>
      </c>
      <c r="F71" s="58">
        <v>10296</v>
      </c>
      <c r="G71" s="58">
        <v>15148.5</v>
      </c>
      <c r="H71" s="58">
        <v>4641.7</v>
      </c>
      <c r="I71" s="58">
        <v>5450.7</v>
      </c>
      <c r="J71" s="58">
        <v>5687</v>
      </c>
      <c r="K71" s="58">
        <v>4494</v>
      </c>
      <c r="L71" s="58">
        <v>86975.3</v>
      </c>
    </row>
    <row r="72" spans="1:12" x14ac:dyDescent="0.2">
      <c r="A72" s="57" t="s">
        <v>133</v>
      </c>
      <c r="B72" s="5" t="s">
        <v>61</v>
      </c>
      <c r="C72" s="5"/>
      <c r="D72" s="5"/>
      <c r="E72" s="5"/>
      <c r="F72" s="5">
        <v>920</v>
      </c>
      <c r="G72" s="5">
        <v>6678</v>
      </c>
      <c r="H72" s="5">
        <v>1522</v>
      </c>
      <c r="I72" s="5">
        <v>1198</v>
      </c>
      <c r="J72" s="5">
        <v>2762</v>
      </c>
      <c r="K72" s="5">
        <v>722</v>
      </c>
      <c r="L72" s="5">
        <v>13802</v>
      </c>
    </row>
    <row r="73" spans="1:12" x14ac:dyDescent="0.2">
      <c r="A73" s="57" t="s">
        <v>133</v>
      </c>
      <c r="B73" s="5" t="s">
        <v>65</v>
      </c>
      <c r="C73" s="5"/>
      <c r="D73" s="5"/>
      <c r="E73" s="5"/>
      <c r="F73" s="5"/>
      <c r="G73" s="5"/>
      <c r="H73" s="5"/>
      <c r="I73" s="5">
        <v>3</v>
      </c>
      <c r="J73" s="5">
        <v>1</v>
      </c>
      <c r="K73" s="5"/>
      <c r="L73" s="5">
        <v>4</v>
      </c>
    </row>
    <row r="74" spans="1:12" x14ac:dyDescent="0.2">
      <c r="A74" s="57" t="s">
        <v>133</v>
      </c>
      <c r="B74" s="5" t="s">
        <v>62</v>
      </c>
      <c r="C74" s="5">
        <v>564</v>
      </c>
      <c r="D74" s="5">
        <v>431.5</v>
      </c>
      <c r="E74" s="5">
        <v>59</v>
      </c>
      <c r="F74" s="5">
        <v>242</v>
      </c>
      <c r="G74" s="5">
        <v>6</v>
      </c>
      <c r="H74" s="5">
        <v>154</v>
      </c>
      <c r="I74" s="5">
        <v>156</v>
      </c>
      <c r="J74" s="5">
        <v>330</v>
      </c>
      <c r="K74" s="5">
        <v>364</v>
      </c>
      <c r="L74" s="5">
        <v>2306.5</v>
      </c>
    </row>
    <row r="75" spans="1:12" x14ac:dyDescent="0.2">
      <c r="A75" s="57" t="s">
        <v>133</v>
      </c>
      <c r="B75" s="5" t="s">
        <v>63</v>
      </c>
      <c r="C75" s="5">
        <v>4176</v>
      </c>
      <c r="D75" s="5">
        <v>4071</v>
      </c>
      <c r="E75" s="5">
        <v>95</v>
      </c>
      <c r="F75" s="5">
        <v>165</v>
      </c>
      <c r="G75" s="5">
        <v>45</v>
      </c>
      <c r="H75" s="5">
        <v>252</v>
      </c>
      <c r="I75" s="5">
        <v>255</v>
      </c>
      <c r="J75" s="5">
        <v>891</v>
      </c>
      <c r="K75" s="5">
        <v>2019</v>
      </c>
      <c r="L75" s="5">
        <v>11969</v>
      </c>
    </row>
    <row r="76" spans="1:12" x14ac:dyDescent="0.2">
      <c r="A76" s="57" t="s">
        <v>133</v>
      </c>
      <c r="B76" s="5" t="s">
        <v>2</v>
      </c>
      <c r="C76" s="5">
        <v>1326</v>
      </c>
      <c r="D76" s="5">
        <v>987</v>
      </c>
      <c r="E76" s="5">
        <v>65</v>
      </c>
      <c r="F76" s="5">
        <v>97</v>
      </c>
      <c r="G76" s="5">
        <v>12</v>
      </c>
      <c r="H76" s="5">
        <v>932</v>
      </c>
      <c r="I76" s="5">
        <v>2286</v>
      </c>
      <c r="J76" s="5">
        <v>2735</v>
      </c>
      <c r="K76" s="5">
        <v>2453</v>
      </c>
      <c r="L76" s="5">
        <v>10893</v>
      </c>
    </row>
    <row r="77" spans="1:12" x14ac:dyDescent="0.2">
      <c r="A77" s="57" t="s">
        <v>133</v>
      </c>
      <c r="B77" s="5" t="s">
        <v>37</v>
      </c>
      <c r="C77" s="5"/>
      <c r="D77" s="5"/>
      <c r="E77" s="5"/>
      <c r="F77" s="5"/>
      <c r="G77" s="5">
        <v>2</v>
      </c>
      <c r="H77" s="5"/>
      <c r="I77" s="5"/>
      <c r="J77" s="5">
        <v>6</v>
      </c>
      <c r="K77" s="5">
        <v>4</v>
      </c>
      <c r="L77" s="5">
        <v>12</v>
      </c>
    </row>
    <row r="78" spans="1:12" x14ac:dyDescent="0.2">
      <c r="A78" s="57" t="s">
        <v>133</v>
      </c>
      <c r="B78" s="5" t="s">
        <v>3</v>
      </c>
      <c r="C78" s="5"/>
      <c r="D78" s="5"/>
      <c r="E78" s="5"/>
      <c r="F78" s="5">
        <v>99</v>
      </c>
      <c r="G78" s="5">
        <v>23</v>
      </c>
      <c r="H78" s="5">
        <v>3</v>
      </c>
      <c r="I78" s="5">
        <v>69</v>
      </c>
      <c r="J78" s="5">
        <v>28</v>
      </c>
      <c r="K78" s="5">
        <v>29</v>
      </c>
      <c r="L78" s="5">
        <v>251</v>
      </c>
    </row>
    <row r="79" spans="1:12" x14ac:dyDescent="0.2">
      <c r="A79" s="57" t="s">
        <v>133</v>
      </c>
      <c r="B79" s="5" t="s">
        <v>4</v>
      </c>
      <c r="C79" s="5">
        <v>1</v>
      </c>
      <c r="D79" s="5">
        <v>1</v>
      </c>
      <c r="E79" s="5"/>
      <c r="F79" s="5">
        <v>7</v>
      </c>
      <c r="G79" s="5"/>
      <c r="H79" s="5">
        <v>12</v>
      </c>
      <c r="I79" s="5">
        <v>30</v>
      </c>
      <c r="J79" s="5">
        <v>39</v>
      </c>
      <c r="K79" s="5">
        <v>37</v>
      </c>
      <c r="L79" s="5">
        <v>127</v>
      </c>
    </row>
    <row r="80" spans="1:12" x14ac:dyDescent="0.2">
      <c r="A80" s="57" t="s">
        <v>133</v>
      </c>
      <c r="B80" s="5" t="s">
        <v>47</v>
      </c>
      <c r="C80" s="5"/>
      <c r="D80" s="5"/>
      <c r="E80" s="5"/>
      <c r="F80" s="5"/>
      <c r="G80" s="5"/>
      <c r="H80" s="5">
        <v>10</v>
      </c>
      <c r="I80" s="5">
        <v>7</v>
      </c>
      <c r="J80" s="5">
        <v>6</v>
      </c>
      <c r="K80" s="5"/>
      <c r="L80" s="5">
        <v>23</v>
      </c>
    </row>
    <row r="81" spans="1:12" x14ac:dyDescent="0.2">
      <c r="A81" s="57" t="s">
        <v>133</v>
      </c>
      <c r="B81" s="5" t="s">
        <v>64</v>
      </c>
      <c r="C81" s="5"/>
      <c r="D81" s="5"/>
      <c r="E81" s="5"/>
      <c r="F81" s="5">
        <v>2387</v>
      </c>
      <c r="G81" s="5">
        <v>6</v>
      </c>
      <c r="H81" s="5"/>
      <c r="I81" s="5"/>
      <c r="J81" s="5">
        <v>202</v>
      </c>
      <c r="K81" s="5">
        <v>45</v>
      </c>
      <c r="L81" s="5">
        <v>2640</v>
      </c>
    </row>
    <row r="82" spans="1:12" x14ac:dyDescent="0.2">
      <c r="A82" s="58" t="s">
        <v>187</v>
      </c>
      <c r="B82" s="58"/>
      <c r="C82" s="58">
        <v>6067</v>
      </c>
      <c r="D82" s="58">
        <v>5490.5</v>
      </c>
      <c r="E82" s="58">
        <v>219</v>
      </c>
      <c r="F82" s="58">
        <v>3917</v>
      </c>
      <c r="G82" s="58">
        <v>6772</v>
      </c>
      <c r="H82" s="58">
        <v>2885</v>
      </c>
      <c r="I82" s="58">
        <v>4004</v>
      </c>
      <c r="J82" s="58">
        <v>7000</v>
      </c>
      <c r="K82" s="58">
        <v>5673</v>
      </c>
      <c r="L82" s="58">
        <v>42027.5</v>
      </c>
    </row>
    <row r="83" spans="1:12" x14ac:dyDescent="0.2">
      <c r="A83" s="57" t="s">
        <v>134</v>
      </c>
      <c r="B83" s="5" t="s">
        <v>62</v>
      </c>
      <c r="C83" s="5">
        <v>64</v>
      </c>
      <c r="D83" s="5">
        <v>141</v>
      </c>
      <c r="E83" s="5">
        <v>27</v>
      </c>
      <c r="F83" s="5"/>
      <c r="G83" s="5"/>
      <c r="H83" s="5"/>
      <c r="I83" s="5"/>
      <c r="J83" s="5"/>
      <c r="K83" s="5"/>
      <c r="L83" s="5">
        <v>232</v>
      </c>
    </row>
    <row r="84" spans="1:12" x14ac:dyDescent="0.2">
      <c r="A84" s="57" t="s">
        <v>134</v>
      </c>
      <c r="B84" s="5" t="s">
        <v>63</v>
      </c>
      <c r="C84" s="5">
        <v>448</v>
      </c>
      <c r="D84" s="5">
        <v>1135</v>
      </c>
      <c r="E84" s="5">
        <v>483</v>
      </c>
      <c r="F84" s="5"/>
      <c r="G84" s="5"/>
      <c r="H84" s="5"/>
      <c r="I84" s="5"/>
      <c r="J84" s="5"/>
      <c r="K84" s="5"/>
      <c r="L84" s="5">
        <v>2066</v>
      </c>
    </row>
    <row r="85" spans="1:12" x14ac:dyDescent="0.2">
      <c r="A85" s="57" t="s">
        <v>134</v>
      </c>
      <c r="B85" s="5" t="s">
        <v>2</v>
      </c>
      <c r="C85" s="5">
        <v>26</v>
      </c>
      <c r="D85" s="5">
        <v>31</v>
      </c>
      <c r="E85" s="5">
        <v>20</v>
      </c>
      <c r="F85" s="5"/>
      <c r="G85" s="5"/>
      <c r="H85" s="5"/>
      <c r="I85" s="5"/>
      <c r="J85" s="5"/>
      <c r="K85" s="5"/>
      <c r="L85" s="5">
        <v>77</v>
      </c>
    </row>
    <row r="86" spans="1:12" x14ac:dyDescent="0.2">
      <c r="A86" s="58" t="s">
        <v>188</v>
      </c>
      <c r="B86" s="58"/>
      <c r="C86" s="58">
        <v>538</v>
      </c>
      <c r="D86" s="58">
        <v>1307</v>
      </c>
      <c r="E86" s="58">
        <v>530</v>
      </c>
      <c r="F86" s="58"/>
      <c r="G86" s="58"/>
      <c r="H86" s="58"/>
      <c r="I86" s="58"/>
      <c r="J86" s="58"/>
      <c r="K86" s="58"/>
      <c r="L86" s="58">
        <v>2375</v>
      </c>
    </row>
    <row r="87" spans="1:12" x14ac:dyDescent="0.2">
      <c r="A87" s="57" t="s">
        <v>135</v>
      </c>
      <c r="B87" s="5" t="s">
        <v>62</v>
      </c>
      <c r="C87" s="5">
        <v>85</v>
      </c>
      <c r="D87" s="5">
        <v>78.5</v>
      </c>
      <c r="E87" s="5">
        <v>27</v>
      </c>
      <c r="F87" s="5"/>
      <c r="G87" s="5"/>
      <c r="H87" s="5"/>
      <c r="I87" s="5"/>
      <c r="J87" s="5"/>
      <c r="K87" s="5"/>
      <c r="L87" s="5">
        <v>190.5</v>
      </c>
    </row>
    <row r="88" spans="1:12" x14ac:dyDescent="0.2">
      <c r="A88" s="57" t="s">
        <v>135</v>
      </c>
      <c r="B88" s="5" t="s">
        <v>63</v>
      </c>
      <c r="C88" s="5">
        <v>83</v>
      </c>
      <c r="D88" s="5">
        <v>544</v>
      </c>
      <c r="E88" s="5">
        <v>221</v>
      </c>
      <c r="F88" s="5"/>
      <c r="G88" s="5"/>
      <c r="H88" s="5"/>
      <c r="I88" s="5"/>
      <c r="J88" s="5"/>
      <c r="K88" s="5"/>
      <c r="L88" s="5">
        <v>848</v>
      </c>
    </row>
    <row r="89" spans="1:12" x14ac:dyDescent="0.2">
      <c r="A89" s="57" t="s">
        <v>135</v>
      </c>
      <c r="B89" s="5" t="s">
        <v>2</v>
      </c>
      <c r="C89" s="5">
        <v>455</v>
      </c>
      <c r="D89" s="5">
        <v>1847</v>
      </c>
      <c r="E89" s="5">
        <v>252</v>
      </c>
      <c r="F89" s="5"/>
      <c r="G89" s="5"/>
      <c r="H89" s="5"/>
      <c r="I89" s="5"/>
      <c r="J89" s="5"/>
      <c r="K89" s="5"/>
      <c r="L89" s="5">
        <v>2554</v>
      </c>
    </row>
    <row r="90" spans="1:12" x14ac:dyDescent="0.2">
      <c r="A90" s="58" t="s">
        <v>189</v>
      </c>
      <c r="B90" s="58"/>
      <c r="C90" s="58">
        <v>623</v>
      </c>
      <c r="D90" s="58">
        <v>2469.5</v>
      </c>
      <c r="E90" s="58">
        <v>500</v>
      </c>
      <c r="F90" s="58"/>
      <c r="G90" s="58"/>
      <c r="H90" s="58"/>
      <c r="I90" s="58"/>
      <c r="J90" s="58"/>
      <c r="K90" s="58"/>
      <c r="L90" s="58">
        <v>3592.5</v>
      </c>
    </row>
    <row r="91" spans="1:12" x14ac:dyDescent="0.2">
      <c r="A91" s="57" t="s">
        <v>136</v>
      </c>
      <c r="B91" s="5" t="s">
        <v>61</v>
      </c>
      <c r="C91" s="5"/>
      <c r="D91" s="5"/>
      <c r="E91" s="5"/>
      <c r="F91" s="5">
        <v>275</v>
      </c>
      <c r="G91" s="5">
        <v>1089</v>
      </c>
      <c r="H91" s="5">
        <v>224</v>
      </c>
      <c r="I91" s="5">
        <v>158</v>
      </c>
      <c r="J91" s="5">
        <v>156</v>
      </c>
      <c r="K91" s="5">
        <v>41</v>
      </c>
      <c r="L91" s="5">
        <v>1943</v>
      </c>
    </row>
    <row r="92" spans="1:12" x14ac:dyDescent="0.2">
      <c r="A92" s="57" t="s">
        <v>136</v>
      </c>
      <c r="B92" s="5" t="s">
        <v>62</v>
      </c>
      <c r="C92" s="5">
        <v>386.4</v>
      </c>
      <c r="D92" s="5">
        <v>256</v>
      </c>
      <c r="E92" s="5">
        <v>123</v>
      </c>
      <c r="F92" s="5"/>
      <c r="G92" s="5">
        <v>30</v>
      </c>
      <c r="H92" s="5">
        <v>12</v>
      </c>
      <c r="I92" s="5">
        <v>4</v>
      </c>
      <c r="J92" s="5">
        <v>2</v>
      </c>
      <c r="K92" s="5">
        <v>14</v>
      </c>
      <c r="L92" s="5">
        <v>827.4</v>
      </c>
    </row>
    <row r="93" spans="1:12" x14ac:dyDescent="0.2">
      <c r="A93" s="57" t="s">
        <v>136</v>
      </c>
      <c r="B93" s="5" t="s">
        <v>63</v>
      </c>
      <c r="C93" s="5">
        <v>1317.4</v>
      </c>
      <c r="D93" s="5">
        <v>816</v>
      </c>
      <c r="E93" s="5">
        <v>57</v>
      </c>
      <c r="F93" s="5">
        <v>48</v>
      </c>
      <c r="G93" s="5">
        <v>46</v>
      </c>
      <c r="H93" s="5">
        <v>9</v>
      </c>
      <c r="I93" s="5">
        <v>43.5</v>
      </c>
      <c r="J93" s="5">
        <v>16</v>
      </c>
      <c r="K93" s="5">
        <v>271</v>
      </c>
      <c r="L93" s="5">
        <v>2623.9</v>
      </c>
    </row>
    <row r="94" spans="1:12" x14ac:dyDescent="0.2">
      <c r="A94" s="57" t="s">
        <v>136</v>
      </c>
      <c r="B94" s="5" t="s">
        <v>2</v>
      </c>
      <c r="C94" s="5">
        <v>502.8</v>
      </c>
      <c r="D94" s="5">
        <v>839</v>
      </c>
      <c r="E94" s="5">
        <v>1527</v>
      </c>
      <c r="F94" s="5">
        <v>93</v>
      </c>
      <c r="G94" s="5">
        <v>183</v>
      </c>
      <c r="H94" s="5">
        <v>86</v>
      </c>
      <c r="I94" s="5">
        <v>133</v>
      </c>
      <c r="J94" s="5">
        <v>92</v>
      </c>
      <c r="K94" s="5">
        <v>457</v>
      </c>
      <c r="L94" s="5">
        <v>3912.8</v>
      </c>
    </row>
    <row r="95" spans="1:12" x14ac:dyDescent="0.2">
      <c r="A95" s="57" t="s">
        <v>136</v>
      </c>
      <c r="B95" s="5" t="s">
        <v>3</v>
      </c>
      <c r="C95" s="5"/>
      <c r="D95" s="5"/>
      <c r="E95" s="5"/>
      <c r="F95" s="5">
        <v>1</v>
      </c>
      <c r="G95" s="5">
        <v>1</v>
      </c>
      <c r="H95" s="5">
        <v>3</v>
      </c>
      <c r="I95" s="5"/>
      <c r="J95" s="5"/>
      <c r="K95" s="5"/>
      <c r="L95" s="5">
        <v>5</v>
      </c>
    </row>
    <row r="96" spans="1:12" x14ac:dyDescent="0.2">
      <c r="A96" s="57" t="s">
        <v>136</v>
      </c>
      <c r="B96" s="5" t="s">
        <v>64</v>
      </c>
      <c r="C96" s="5"/>
      <c r="D96" s="5"/>
      <c r="E96" s="5">
        <v>137</v>
      </c>
      <c r="F96" s="5">
        <v>562</v>
      </c>
      <c r="G96" s="5">
        <v>110</v>
      </c>
      <c r="H96" s="5"/>
      <c r="I96" s="5">
        <v>1</v>
      </c>
      <c r="J96" s="5"/>
      <c r="K96" s="5"/>
      <c r="L96" s="5">
        <v>810</v>
      </c>
    </row>
    <row r="97" spans="1:12" x14ac:dyDescent="0.2">
      <c r="A97" s="58" t="s">
        <v>190</v>
      </c>
      <c r="B97" s="58"/>
      <c r="C97" s="58">
        <v>2206.6000000000004</v>
      </c>
      <c r="D97" s="58">
        <v>1911</v>
      </c>
      <c r="E97" s="58">
        <v>1844</v>
      </c>
      <c r="F97" s="58">
        <v>979</v>
      </c>
      <c r="G97" s="58">
        <v>1459</v>
      </c>
      <c r="H97" s="58">
        <v>334</v>
      </c>
      <c r="I97" s="58">
        <v>339.5</v>
      </c>
      <c r="J97" s="58">
        <v>266</v>
      </c>
      <c r="K97" s="58">
        <v>783</v>
      </c>
      <c r="L97" s="58">
        <v>10122.1</v>
      </c>
    </row>
    <row r="98" spans="1:12" x14ac:dyDescent="0.2">
      <c r="A98" s="57" t="s">
        <v>137</v>
      </c>
      <c r="B98" s="5" t="s">
        <v>62</v>
      </c>
      <c r="C98" s="5">
        <v>296</v>
      </c>
      <c r="D98" s="5">
        <v>260</v>
      </c>
      <c r="E98" s="5">
        <v>97</v>
      </c>
      <c r="F98" s="5"/>
      <c r="G98" s="5"/>
      <c r="H98" s="5"/>
      <c r="I98" s="5"/>
      <c r="J98" s="5"/>
      <c r="K98" s="5"/>
      <c r="L98" s="5">
        <v>653</v>
      </c>
    </row>
    <row r="99" spans="1:12" x14ac:dyDescent="0.2">
      <c r="A99" s="57" t="s">
        <v>137</v>
      </c>
      <c r="B99" s="5" t="s">
        <v>63</v>
      </c>
      <c r="C99" s="5">
        <v>3569</v>
      </c>
      <c r="D99" s="5">
        <v>5316</v>
      </c>
      <c r="E99" s="5">
        <v>2620</v>
      </c>
      <c r="F99" s="5"/>
      <c r="G99" s="5"/>
      <c r="H99" s="5"/>
      <c r="I99" s="5"/>
      <c r="J99" s="5"/>
      <c r="K99" s="5"/>
      <c r="L99" s="5">
        <v>11505</v>
      </c>
    </row>
    <row r="100" spans="1:12" x14ac:dyDescent="0.2">
      <c r="A100" s="57" t="s">
        <v>137</v>
      </c>
      <c r="B100" s="5" t="s">
        <v>2</v>
      </c>
      <c r="C100" s="5">
        <v>741</v>
      </c>
      <c r="D100" s="5">
        <v>251</v>
      </c>
      <c r="E100" s="5">
        <v>40</v>
      </c>
      <c r="F100" s="5"/>
      <c r="G100" s="5"/>
      <c r="H100" s="5"/>
      <c r="I100" s="5"/>
      <c r="J100" s="5"/>
      <c r="K100" s="5"/>
      <c r="L100" s="5">
        <v>1032</v>
      </c>
    </row>
    <row r="101" spans="1:12" x14ac:dyDescent="0.2">
      <c r="A101" s="58" t="s">
        <v>191</v>
      </c>
      <c r="B101" s="58"/>
      <c r="C101" s="58">
        <v>4606</v>
      </c>
      <c r="D101" s="58">
        <v>5827</v>
      </c>
      <c r="E101" s="58">
        <v>2757</v>
      </c>
      <c r="F101" s="58"/>
      <c r="G101" s="58"/>
      <c r="H101" s="58"/>
      <c r="I101" s="58"/>
      <c r="J101" s="58"/>
      <c r="K101" s="58"/>
      <c r="L101" s="58">
        <v>13190</v>
      </c>
    </row>
    <row r="102" spans="1:12" x14ac:dyDescent="0.2">
      <c r="A102" s="57" t="s">
        <v>138</v>
      </c>
      <c r="B102" s="5" t="s">
        <v>61</v>
      </c>
      <c r="C102" s="5"/>
      <c r="D102" s="5"/>
      <c r="E102" s="5">
        <v>150</v>
      </c>
      <c r="F102" s="5">
        <v>6</v>
      </c>
      <c r="G102" s="5"/>
      <c r="H102" s="5"/>
      <c r="I102" s="5"/>
      <c r="J102" s="5"/>
      <c r="K102" s="5"/>
      <c r="L102" s="5">
        <v>156</v>
      </c>
    </row>
    <row r="103" spans="1:12" x14ac:dyDescent="0.2">
      <c r="A103" s="57" t="s">
        <v>138</v>
      </c>
      <c r="B103" s="5" t="s">
        <v>62</v>
      </c>
      <c r="C103" s="5"/>
      <c r="D103" s="5"/>
      <c r="E103" s="5">
        <v>629</v>
      </c>
      <c r="F103" s="5">
        <v>79</v>
      </c>
      <c r="G103" s="5"/>
      <c r="H103" s="5"/>
      <c r="I103" s="5"/>
      <c r="J103" s="5"/>
      <c r="K103" s="5"/>
      <c r="L103" s="5">
        <v>708</v>
      </c>
    </row>
    <row r="104" spans="1:12" x14ac:dyDescent="0.2">
      <c r="A104" s="57" t="s">
        <v>138</v>
      </c>
      <c r="B104" s="5" t="s">
        <v>63</v>
      </c>
      <c r="C104" s="5"/>
      <c r="D104" s="5"/>
      <c r="E104" s="5">
        <v>17</v>
      </c>
      <c r="F104" s="5">
        <v>9</v>
      </c>
      <c r="G104" s="5"/>
      <c r="H104" s="5"/>
      <c r="I104" s="5"/>
      <c r="J104" s="5"/>
      <c r="K104" s="5"/>
      <c r="L104" s="5">
        <v>26</v>
      </c>
    </row>
    <row r="105" spans="1:12" x14ac:dyDescent="0.2">
      <c r="A105" s="57" t="s">
        <v>138</v>
      </c>
      <c r="B105" s="5" t="s">
        <v>2</v>
      </c>
      <c r="C105" s="5"/>
      <c r="D105" s="5"/>
      <c r="E105" s="5">
        <v>1819</v>
      </c>
      <c r="F105" s="5">
        <v>100</v>
      </c>
      <c r="G105" s="5"/>
      <c r="H105" s="5"/>
      <c r="I105" s="5"/>
      <c r="J105" s="5"/>
      <c r="K105" s="5"/>
      <c r="L105" s="5">
        <v>1919</v>
      </c>
    </row>
    <row r="106" spans="1:12" x14ac:dyDescent="0.2">
      <c r="A106" s="57" t="s">
        <v>138</v>
      </c>
      <c r="B106" s="5" t="s">
        <v>40</v>
      </c>
      <c r="C106" s="5"/>
      <c r="D106" s="5"/>
      <c r="E106" s="5">
        <v>340</v>
      </c>
      <c r="F106" s="5">
        <v>140</v>
      </c>
      <c r="G106" s="5"/>
      <c r="H106" s="5"/>
      <c r="I106" s="5"/>
      <c r="J106" s="5"/>
      <c r="K106" s="5"/>
      <c r="L106" s="5">
        <v>480</v>
      </c>
    </row>
    <row r="107" spans="1:12" x14ac:dyDescent="0.2">
      <c r="A107" s="57" t="s">
        <v>138</v>
      </c>
      <c r="B107" s="5" t="s">
        <v>64</v>
      </c>
      <c r="C107" s="5"/>
      <c r="D107" s="5"/>
      <c r="E107" s="5">
        <v>6363</v>
      </c>
      <c r="F107" s="5">
        <v>540</v>
      </c>
      <c r="G107" s="5"/>
      <c r="H107" s="5"/>
      <c r="I107" s="5"/>
      <c r="J107" s="5"/>
      <c r="K107" s="5"/>
      <c r="L107" s="5">
        <v>6903</v>
      </c>
    </row>
    <row r="108" spans="1:12" x14ac:dyDescent="0.2">
      <c r="A108" s="58" t="s">
        <v>192</v>
      </c>
      <c r="B108" s="58"/>
      <c r="C108" s="58"/>
      <c r="D108" s="58"/>
      <c r="E108" s="58">
        <v>9318</v>
      </c>
      <c r="F108" s="58">
        <v>874</v>
      </c>
      <c r="G108" s="58"/>
      <c r="H108" s="58"/>
      <c r="I108" s="58"/>
      <c r="J108" s="58"/>
      <c r="K108" s="58"/>
      <c r="L108" s="58">
        <v>10192</v>
      </c>
    </row>
    <row r="109" spans="1:12" x14ac:dyDescent="0.2">
      <c r="A109" s="57" t="s">
        <v>139</v>
      </c>
      <c r="B109" s="5" t="s">
        <v>61</v>
      </c>
      <c r="C109" s="5">
        <v>5</v>
      </c>
      <c r="D109" s="5"/>
      <c r="E109" s="5">
        <v>2</v>
      </c>
      <c r="F109" s="5">
        <v>2979</v>
      </c>
      <c r="G109" s="5">
        <v>3905</v>
      </c>
      <c r="H109" s="5">
        <v>859</v>
      </c>
      <c r="I109" s="5">
        <v>760</v>
      </c>
      <c r="J109" s="5">
        <v>1339</v>
      </c>
      <c r="K109" s="5">
        <v>122</v>
      </c>
      <c r="L109" s="5">
        <v>9971</v>
      </c>
    </row>
    <row r="110" spans="1:12" x14ac:dyDescent="0.2">
      <c r="A110" s="57" t="s">
        <v>139</v>
      </c>
      <c r="B110" s="5" t="s">
        <v>62</v>
      </c>
      <c r="C110" s="5">
        <v>552</v>
      </c>
      <c r="D110" s="5">
        <v>145</v>
      </c>
      <c r="E110" s="5">
        <v>225</v>
      </c>
      <c r="F110" s="5">
        <v>48.5</v>
      </c>
      <c r="G110" s="5">
        <v>628</v>
      </c>
      <c r="H110" s="5">
        <v>27.5</v>
      </c>
      <c r="I110" s="5">
        <v>22</v>
      </c>
      <c r="J110" s="5">
        <v>36</v>
      </c>
      <c r="K110" s="5">
        <v>172</v>
      </c>
      <c r="L110" s="5">
        <v>1856</v>
      </c>
    </row>
    <row r="111" spans="1:12" x14ac:dyDescent="0.2">
      <c r="A111" s="57" t="s">
        <v>139</v>
      </c>
      <c r="B111" s="5" t="s">
        <v>63</v>
      </c>
      <c r="C111" s="5">
        <v>2848</v>
      </c>
      <c r="D111" s="5">
        <v>1142</v>
      </c>
      <c r="E111" s="5">
        <v>373</v>
      </c>
      <c r="F111" s="5">
        <v>475</v>
      </c>
      <c r="G111" s="5">
        <v>69</v>
      </c>
      <c r="H111" s="5">
        <v>74</v>
      </c>
      <c r="I111" s="5">
        <v>222</v>
      </c>
      <c r="J111" s="5">
        <v>410</v>
      </c>
      <c r="K111" s="5">
        <v>1490</v>
      </c>
      <c r="L111" s="5">
        <v>7103</v>
      </c>
    </row>
    <row r="112" spans="1:12" x14ac:dyDescent="0.2">
      <c r="A112" s="57" t="s">
        <v>139</v>
      </c>
      <c r="B112" s="5" t="s">
        <v>2</v>
      </c>
      <c r="C112" s="5">
        <v>1102</v>
      </c>
      <c r="D112" s="5">
        <v>1246</v>
      </c>
      <c r="E112" s="5">
        <v>1231</v>
      </c>
      <c r="F112" s="5">
        <v>605</v>
      </c>
      <c r="G112" s="5">
        <v>105</v>
      </c>
      <c r="H112" s="5">
        <v>378</v>
      </c>
      <c r="I112" s="5">
        <v>924</v>
      </c>
      <c r="J112" s="5">
        <v>587</v>
      </c>
      <c r="K112" s="5">
        <v>428</v>
      </c>
      <c r="L112" s="5">
        <v>6606</v>
      </c>
    </row>
    <row r="113" spans="1:12" x14ac:dyDescent="0.2">
      <c r="A113" s="57" t="s">
        <v>139</v>
      </c>
      <c r="B113" s="5" t="s">
        <v>3</v>
      </c>
      <c r="C113" s="5"/>
      <c r="D113" s="5">
        <v>2</v>
      </c>
      <c r="E113" s="5"/>
      <c r="F113" s="5">
        <v>100</v>
      </c>
      <c r="G113" s="5">
        <v>28.5</v>
      </c>
      <c r="H113" s="5">
        <v>3</v>
      </c>
      <c r="I113" s="5">
        <v>5</v>
      </c>
      <c r="J113" s="5">
        <v>2</v>
      </c>
      <c r="K113" s="5">
        <v>4</v>
      </c>
      <c r="L113" s="5">
        <v>144.5</v>
      </c>
    </row>
    <row r="114" spans="1:12" x14ac:dyDescent="0.2">
      <c r="A114" s="57" t="s">
        <v>139</v>
      </c>
      <c r="B114" s="5" t="s">
        <v>47</v>
      </c>
      <c r="C114" s="5"/>
      <c r="D114" s="5"/>
      <c r="E114" s="5"/>
      <c r="F114" s="5"/>
      <c r="G114" s="5"/>
      <c r="H114" s="5">
        <v>51</v>
      </c>
      <c r="I114" s="5">
        <v>62</v>
      </c>
      <c r="J114" s="5">
        <v>49</v>
      </c>
      <c r="K114" s="5"/>
      <c r="L114" s="5">
        <v>162</v>
      </c>
    </row>
    <row r="115" spans="1:12" x14ac:dyDescent="0.2">
      <c r="A115" s="57" t="s">
        <v>139</v>
      </c>
      <c r="B115" s="5" t="s">
        <v>64</v>
      </c>
      <c r="C115" s="5"/>
      <c r="D115" s="5"/>
      <c r="E115" s="5">
        <v>1044</v>
      </c>
      <c r="F115" s="5">
        <v>897</v>
      </c>
      <c r="G115" s="5">
        <v>411</v>
      </c>
      <c r="H115" s="5"/>
      <c r="I115" s="5"/>
      <c r="J115" s="5"/>
      <c r="K115" s="5">
        <v>258</v>
      </c>
      <c r="L115" s="5">
        <v>2610</v>
      </c>
    </row>
    <row r="116" spans="1:12" x14ac:dyDescent="0.2">
      <c r="A116" s="58" t="s">
        <v>193</v>
      </c>
      <c r="B116" s="58"/>
      <c r="C116" s="58">
        <v>4507</v>
      </c>
      <c r="D116" s="58">
        <v>2535</v>
      </c>
      <c r="E116" s="58">
        <v>2875</v>
      </c>
      <c r="F116" s="58">
        <v>5104.5</v>
      </c>
      <c r="G116" s="58">
        <v>5146.5</v>
      </c>
      <c r="H116" s="58">
        <v>1392.5</v>
      </c>
      <c r="I116" s="58">
        <v>1995</v>
      </c>
      <c r="J116" s="58">
        <v>2423</v>
      </c>
      <c r="K116" s="58">
        <v>2474</v>
      </c>
      <c r="L116" s="58">
        <v>28452.5</v>
      </c>
    </row>
    <row r="117" spans="1:12" x14ac:dyDescent="0.2">
      <c r="A117" s="57" t="s">
        <v>140</v>
      </c>
      <c r="B117" s="5" t="s">
        <v>61</v>
      </c>
      <c r="C117" s="5"/>
      <c r="D117" s="5"/>
      <c r="E117" s="5">
        <v>10</v>
      </c>
      <c r="F117" s="5"/>
      <c r="G117" s="5"/>
      <c r="H117" s="5"/>
      <c r="I117" s="5"/>
      <c r="J117" s="5"/>
      <c r="K117" s="5"/>
      <c r="L117" s="5">
        <v>10</v>
      </c>
    </row>
    <row r="118" spans="1:12" x14ac:dyDescent="0.2">
      <c r="A118" s="57" t="s">
        <v>140</v>
      </c>
      <c r="B118" s="5" t="s">
        <v>62</v>
      </c>
      <c r="C118" s="5">
        <v>1207</v>
      </c>
      <c r="D118" s="5">
        <v>685</v>
      </c>
      <c r="E118" s="5">
        <v>264</v>
      </c>
      <c r="F118" s="5"/>
      <c r="G118" s="5"/>
      <c r="H118" s="5"/>
      <c r="I118" s="5"/>
      <c r="J118" s="5"/>
      <c r="K118" s="5"/>
      <c r="L118" s="5">
        <v>2156</v>
      </c>
    </row>
    <row r="119" spans="1:12" x14ac:dyDescent="0.2">
      <c r="A119" s="57" t="s">
        <v>140</v>
      </c>
      <c r="B119" s="5" t="s">
        <v>63</v>
      </c>
      <c r="C119" s="5">
        <v>3330</v>
      </c>
      <c r="D119" s="5">
        <v>4680</v>
      </c>
      <c r="E119" s="5">
        <v>614</v>
      </c>
      <c r="F119" s="5"/>
      <c r="G119" s="5"/>
      <c r="H119" s="5"/>
      <c r="I119" s="5"/>
      <c r="J119" s="5"/>
      <c r="K119" s="5"/>
      <c r="L119" s="5">
        <v>8624</v>
      </c>
    </row>
    <row r="120" spans="1:12" x14ac:dyDescent="0.2">
      <c r="A120" s="57" t="s">
        <v>140</v>
      </c>
      <c r="B120" s="5" t="s">
        <v>2</v>
      </c>
      <c r="C120" s="5">
        <v>1180</v>
      </c>
      <c r="D120" s="5">
        <v>2225</v>
      </c>
      <c r="E120" s="5">
        <v>691</v>
      </c>
      <c r="F120" s="5"/>
      <c r="G120" s="5"/>
      <c r="H120" s="5"/>
      <c r="I120" s="5"/>
      <c r="J120" s="5"/>
      <c r="K120" s="5"/>
      <c r="L120" s="5">
        <v>4096</v>
      </c>
    </row>
    <row r="121" spans="1:12" x14ac:dyDescent="0.2">
      <c r="A121" s="57" t="s">
        <v>140</v>
      </c>
      <c r="B121" s="5" t="s">
        <v>64</v>
      </c>
      <c r="C121" s="5"/>
      <c r="D121" s="5"/>
      <c r="E121" s="5">
        <v>1700</v>
      </c>
      <c r="F121" s="5"/>
      <c r="G121" s="5"/>
      <c r="H121" s="5"/>
      <c r="I121" s="5"/>
      <c r="J121" s="5"/>
      <c r="K121" s="5"/>
      <c r="L121" s="5">
        <v>1700</v>
      </c>
    </row>
    <row r="122" spans="1:12" x14ac:dyDescent="0.2">
      <c r="A122" s="58" t="s">
        <v>194</v>
      </c>
      <c r="B122" s="58"/>
      <c r="C122" s="58">
        <v>5717</v>
      </c>
      <c r="D122" s="58">
        <v>7590</v>
      </c>
      <c r="E122" s="58">
        <v>3279</v>
      </c>
      <c r="F122" s="58"/>
      <c r="G122" s="58"/>
      <c r="H122" s="58"/>
      <c r="I122" s="58"/>
      <c r="J122" s="58"/>
      <c r="K122" s="58"/>
      <c r="L122" s="58">
        <v>16586</v>
      </c>
    </row>
    <row r="123" spans="1:12" x14ac:dyDescent="0.2">
      <c r="A123" s="57" t="s">
        <v>141</v>
      </c>
      <c r="B123" s="5" t="s">
        <v>61</v>
      </c>
      <c r="C123" s="5"/>
      <c r="D123" s="5"/>
      <c r="E123" s="5"/>
      <c r="F123" s="5">
        <v>793</v>
      </c>
      <c r="G123" s="5">
        <v>1095</v>
      </c>
      <c r="H123" s="5"/>
      <c r="I123" s="5">
        <v>39</v>
      </c>
      <c r="J123" s="5"/>
      <c r="K123" s="5">
        <v>9</v>
      </c>
      <c r="L123" s="5">
        <v>1936</v>
      </c>
    </row>
    <row r="124" spans="1:12" x14ac:dyDescent="0.2">
      <c r="A124" s="57" t="s">
        <v>141</v>
      </c>
      <c r="B124" s="5" t="s">
        <v>62</v>
      </c>
      <c r="C124" s="5">
        <v>113</v>
      </c>
      <c r="D124" s="5">
        <v>47</v>
      </c>
      <c r="E124" s="5"/>
      <c r="F124" s="5">
        <v>159</v>
      </c>
      <c r="G124" s="5"/>
      <c r="H124" s="5"/>
      <c r="I124" s="5">
        <v>1</v>
      </c>
      <c r="J124" s="5"/>
      <c r="K124" s="5">
        <v>97</v>
      </c>
      <c r="L124" s="5">
        <v>417</v>
      </c>
    </row>
    <row r="125" spans="1:12" x14ac:dyDescent="0.2">
      <c r="A125" s="57" t="s">
        <v>141</v>
      </c>
      <c r="B125" s="5" t="s">
        <v>63</v>
      </c>
      <c r="C125" s="5">
        <v>332</v>
      </c>
      <c r="D125" s="5">
        <v>317</v>
      </c>
      <c r="E125" s="5"/>
      <c r="F125" s="5">
        <v>131</v>
      </c>
      <c r="G125" s="5">
        <v>3</v>
      </c>
      <c r="H125" s="5"/>
      <c r="I125" s="5">
        <v>18</v>
      </c>
      <c r="J125" s="5"/>
      <c r="K125" s="5">
        <v>2323</v>
      </c>
      <c r="L125" s="5">
        <v>3124</v>
      </c>
    </row>
    <row r="126" spans="1:12" x14ac:dyDescent="0.2">
      <c r="A126" s="57" t="s">
        <v>141</v>
      </c>
      <c r="B126" s="5" t="s">
        <v>2</v>
      </c>
      <c r="C126" s="5">
        <v>347</v>
      </c>
      <c r="D126" s="5">
        <v>665</v>
      </c>
      <c r="E126" s="5"/>
      <c r="F126" s="5">
        <v>515</v>
      </c>
      <c r="G126" s="5">
        <v>3</v>
      </c>
      <c r="H126" s="5"/>
      <c r="I126" s="5">
        <v>98</v>
      </c>
      <c r="J126" s="5"/>
      <c r="K126" s="5">
        <v>1080</v>
      </c>
      <c r="L126" s="5">
        <v>2708</v>
      </c>
    </row>
    <row r="127" spans="1:12" x14ac:dyDescent="0.2">
      <c r="A127" s="57" t="s">
        <v>141</v>
      </c>
      <c r="B127" s="5" t="s">
        <v>3</v>
      </c>
      <c r="C127" s="5"/>
      <c r="D127" s="5"/>
      <c r="E127" s="5"/>
      <c r="F127" s="5">
        <v>11</v>
      </c>
      <c r="G127" s="5"/>
      <c r="H127" s="5"/>
      <c r="I127" s="5"/>
      <c r="J127" s="5"/>
      <c r="K127" s="5"/>
      <c r="L127" s="5">
        <v>11</v>
      </c>
    </row>
    <row r="128" spans="1:12" x14ac:dyDescent="0.2">
      <c r="A128" s="57" t="s">
        <v>141</v>
      </c>
      <c r="B128" s="5" t="s">
        <v>64</v>
      </c>
      <c r="C128" s="5"/>
      <c r="D128" s="5"/>
      <c r="E128" s="5"/>
      <c r="F128" s="5">
        <v>3822</v>
      </c>
      <c r="G128" s="5"/>
      <c r="H128" s="5"/>
      <c r="I128" s="5"/>
      <c r="J128" s="5"/>
      <c r="K128" s="5"/>
      <c r="L128" s="5">
        <v>3822</v>
      </c>
    </row>
    <row r="129" spans="1:12" x14ac:dyDescent="0.2">
      <c r="A129" s="58" t="s">
        <v>195</v>
      </c>
      <c r="B129" s="58"/>
      <c r="C129" s="58">
        <v>792</v>
      </c>
      <c r="D129" s="58">
        <v>1029</v>
      </c>
      <c r="E129" s="58"/>
      <c r="F129" s="58">
        <v>5431</v>
      </c>
      <c r="G129" s="58">
        <v>1101</v>
      </c>
      <c r="H129" s="58"/>
      <c r="I129" s="58">
        <v>156</v>
      </c>
      <c r="J129" s="58"/>
      <c r="K129" s="58">
        <v>3509</v>
      </c>
      <c r="L129" s="58">
        <v>12018</v>
      </c>
    </row>
    <row r="130" spans="1:12" x14ac:dyDescent="0.2">
      <c r="A130" s="57" t="s">
        <v>142</v>
      </c>
      <c r="B130" s="5" t="s">
        <v>61</v>
      </c>
      <c r="C130" s="5"/>
      <c r="D130" s="5">
        <v>1</v>
      </c>
      <c r="E130" s="5"/>
      <c r="F130" s="5">
        <v>24</v>
      </c>
      <c r="G130" s="5"/>
      <c r="H130" s="5"/>
      <c r="I130" s="5"/>
      <c r="J130" s="5"/>
      <c r="K130" s="5"/>
      <c r="L130" s="5">
        <v>25</v>
      </c>
    </row>
    <row r="131" spans="1:12" x14ac:dyDescent="0.2">
      <c r="A131" s="57" t="s">
        <v>142</v>
      </c>
      <c r="B131" s="5" t="s">
        <v>62</v>
      </c>
      <c r="C131" s="5">
        <v>91</v>
      </c>
      <c r="D131" s="5">
        <v>325</v>
      </c>
      <c r="E131" s="5">
        <v>189</v>
      </c>
      <c r="F131" s="5"/>
      <c r="G131" s="5"/>
      <c r="H131" s="5"/>
      <c r="I131" s="5"/>
      <c r="J131" s="5"/>
      <c r="K131" s="5"/>
      <c r="L131" s="5">
        <v>605</v>
      </c>
    </row>
    <row r="132" spans="1:12" x14ac:dyDescent="0.2">
      <c r="A132" s="57" t="s">
        <v>142</v>
      </c>
      <c r="B132" s="5" t="s">
        <v>63</v>
      </c>
      <c r="C132" s="5">
        <v>1031</v>
      </c>
      <c r="D132" s="5">
        <v>1888</v>
      </c>
      <c r="E132" s="5">
        <v>279</v>
      </c>
      <c r="F132" s="5"/>
      <c r="G132" s="5"/>
      <c r="H132" s="5"/>
      <c r="I132" s="5"/>
      <c r="J132" s="5"/>
      <c r="K132" s="5"/>
      <c r="L132" s="5">
        <v>3198</v>
      </c>
    </row>
    <row r="133" spans="1:12" x14ac:dyDescent="0.2">
      <c r="A133" s="57" t="s">
        <v>142</v>
      </c>
      <c r="B133" s="5" t="s">
        <v>2</v>
      </c>
      <c r="C133" s="5">
        <v>329</v>
      </c>
      <c r="D133" s="5">
        <v>572</v>
      </c>
      <c r="E133" s="5">
        <v>175</v>
      </c>
      <c r="F133" s="5"/>
      <c r="G133" s="5"/>
      <c r="H133" s="5"/>
      <c r="I133" s="5"/>
      <c r="J133" s="5"/>
      <c r="K133" s="5"/>
      <c r="L133" s="5">
        <v>1076</v>
      </c>
    </row>
    <row r="134" spans="1:12" x14ac:dyDescent="0.2">
      <c r="A134" s="57" t="s">
        <v>142</v>
      </c>
      <c r="B134" s="5" t="s">
        <v>3</v>
      </c>
      <c r="C134" s="5"/>
      <c r="D134" s="5">
        <v>6</v>
      </c>
      <c r="E134" s="5">
        <v>6</v>
      </c>
      <c r="F134" s="5"/>
      <c r="G134" s="5"/>
      <c r="H134" s="5"/>
      <c r="I134" s="5"/>
      <c r="J134" s="5"/>
      <c r="K134" s="5"/>
      <c r="L134" s="5">
        <v>12</v>
      </c>
    </row>
    <row r="135" spans="1:12" x14ac:dyDescent="0.2">
      <c r="A135" s="57" t="s">
        <v>142</v>
      </c>
      <c r="B135" s="5" t="s">
        <v>64</v>
      </c>
      <c r="C135" s="5"/>
      <c r="D135" s="5"/>
      <c r="E135" s="5"/>
      <c r="F135" s="5">
        <v>195</v>
      </c>
      <c r="G135" s="5"/>
      <c r="H135" s="5"/>
      <c r="I135" s="5"/>
      <c r="J135" s="5"/>
      <c r="K135" s="5"/>
      <c r="L135" s="5">
        <v>195</v>
      </c>
    </row>
    <row r="136" spans="1:12" x14ac:dyDescent="0.2">
      <c r="A136" s="58" t="s">
        <v>196</v>
      </c>
      <c r="B136" s="58"/>
      <c r="C136" s="58">
        <v>1451</v>
      </c>
      <c r="D136" s="58">
        <v>2792</v>
      </c>
      <c r="E136" s="58">
        <v>649</v>
      </c>
      <c r="F136" s="58">
        <v>219</v>
      </c>
      <c r="G136" s="58"/>
      <c r="H136" s="58"/>
      <c r="I136" s="58"/>
      <c r="J136" s="58"/>
      <c r="K136" s="58"/>
      <c r="L136" s="58">
        <v>5111</v>
      </c>
    </row>
    <row r="137" spans="1:12" x14ac:dyDescent="0.2">
      <c r="A137" s="57" t="s">
        <v>143</v>
      </c>
      <c r="B137" s="5" t="s">
        <v>61</v>
      </c>
      <c r="C137" s="5"/>
      <c r="D137" s="5"/>
      <c r="E137" s="5">
        <v>10</v>
      </c>
      <c r="F137" s="5"/>
      <c r="G137" s="5"/>
      <c r="H137" s="5"/>
      <c r="I137" s="5"/>
      <c r="J137" s="5"/>
      <c r="K137" s="5"/>
      <c r="L137" s="5">
        <v>10</v>
      </c>
    </row>
    <row r="138" spans="1:12" x14ac:dyDescent="0.2">
      <c r="A138" s="57" t="s">
        <v>143</v>
      </c>
      <c r="B138" s="5" t="s">
        <v>62</v>
      </c>
      <c r="C138" s="5">
        <v>415</v>
      </c>
      <c r="D138" s="5">
        <v>402</v>
      </c>
      <c r="E138" s="5">
        <v>251</v>
      </c>
      <c r="F138" s="5"/>
      <c r="G138" s="5"/>
      <c r="H138" s="5"/>
      <c r="I138" s="5"/>
      <c r="J138" s="5"/>
      <c r="K138" s="5"/>
      <c r="L138" s="5">
        <v>1068</v>
      </c>
    </row>
    <row r="139" spans="1:12" x14ac:dyDescent="0.2">
      <c r="A139" s="57" t="s">
        <v>143</v>
      </c>
      <c r="B139" s="5" t="s">
        <v>63</v>
      </c>
      <c r="C139" s="5">
        <v>1039</v>
      </c>
      <c r="D139" s="5">
        <v>1353</v>
      </c>
      <c r="E139" s="5">
        <v>103</v>
      </c>
      <c r="F139" s="5"/>
      <c r="G139" s="5"/>
      <c r="H139" s="5"/>
      <c r="I139" s="5"/>
      <c r="J139" s="5"/>
      <c r="K139" s="5"/>
      <c r="L139" s="5">
        <v>2495</v>
      </c>
    </row>
    <row r="140" spans="1:12" x14ac:dyDescent="0.2">
      <c r="A140" s="57" t="s">
        <v>143</v>
      </c>
      <c r="B140" s="5" t="s">
        <v>2</v>
      </c>
      <c r="C140" s="5">
        <v>510</v>
      </c>
      <c r="D140" s="5">
        <v>1046.5</v>
      </c>
      <c r="E140" s="5">
        <v>381.5</v>
      </c>
      <c r="F140" s="5"/>
      <c r="G140" s="5"/>
      <c r="H140" s="5"/>
      <c r="I140" s="5"/>
      <c r="J140" s="5"/>
      <c r="K140" s="5"/>
      <c r="L140" s="5">
        <v>1938</v>
      </c>
    </row>
    <row r="141" spans="1:12" x14ac:dyDescent="0.2">
      <c r="A141" s="57" t="s">
        <v>143</v>
      </c>
      <c r="B141" s="5" t="s">
        <v>3</v>
      </c>
      <c r="C141" s="5"/>
      <c r="D141" s="5"/>
      <c r="E141" s="5">
        <v>1</v>
      </c>
      <c r="F141" s="5"/>
      <c r="G141" s="5"/>
      <c r="H141" s="5"/>
      <c r="I141" s="5"/>
      <c r="J141" s="5"/>
      <c r="K141" s="5"/>
      <c r="L141" s="5">
        <v>1</v>
      </c>
    </row>
    <row r="142" spans="1:12" x14ac:dyDescent="0.2">
      <c r="A142" s="57" t="s">
        <v>143</v>
      </c>
      <c r="B142" s="5" t="s">
        <v>64</v>
      </c>
      <c r="C142" s="5"/>
      <c r="D142" s="5"/>
      <c r="E142" s="5">
        <v>10</v>
      </c>
      <c r="F142" s="5"/>
      <c r="G142" s="5"/>
      <c r="H142" s="5"/>
      <c r="I142" s="5"/>
      <c r="J142" s="5"/>
      <c r="K142" s="5"/>
      <c r="L142" s="5">
        <v>10</v>
      </c>
    </row>
    <row r="143" spans="1:12" x14ac:dyDescent="0.2">
      <c r="A143" s="58" t="s">
        <v>197</v>
      </c>
      <c r="B143" s="58"/>
      <c r="C143" s="58">
        <v>1964</v>
      </c>
      <c r="D143" s="58">
        <v>2801.5</v>
      </c>
      <c r="E143" s="58">
        <v>756.5</v>
      </c>
      <c r="F143" s="58"/>
      <c r="G143" s="58"/>
      <c r="H143" s="58"/>
      <c r="I143" s="58"/>
      <c r="J143" s="58"/>
      <c r="K143" s="58"/>
      <c r="L143" s="58">
        <v>5522</v>
      </c>
    </row>
    <row r="144" spans="1:12" x14ac:dyDescent="0.2">
      <c r="A144" s="57" t="s">
        <v>144</v>
      </c>
      <c r="B144" s="5" t="s">
        <v>61</v>
      </c>
      <c r="C144" s="5"/>
      <c r="D144" s="5"/>
      <c r="E144" s="5">
        <v>1094</v>
      </c>
      <c r="F144" s="5">
        <v>4704</v>
      </c>
      <c r="G144" s="5">
        <v>5106</v>
      </c>
      <c r="H144" s="5">
        <v>2364</v>
      </c>
      <c r="I144" s="5">
        <v>4445</v>
      </c>
      <c r="J144" s="5">
        <v>1194</v>
      </c>
      <c r="K144" s="5"/>
      <c r="L144" s="5">
        <v>18907</v>
      </c>
    </row>
    <row r="145" spans="1:12" x14ac:dyDescent="0.2">
      <c r="A145" s="57" t="s">
        <v>144</v>
      </c>
      <c r="B145" s="5" t="s">
        <v>65</v>
      </c>
      <c r="C145" s="5"/>
      <c r="D145" s="5"/>
      <c r="E145" s="5"/>
      <c r="F145" s="5">
        <v>34</v>
      </c>
      <c r="G145" s="5">
        <v>6</v>
      </c>
      <c r="H145" s="5">
        <v>2</v>
      </c>
      <c r="I145" s="5">
        <v>4</v>
      </c>
      <c r="J145" s="5">
        <v>4</v>
      </c>
      <c r="K145" s="5"/>
      <c r="L145" s="5">
        <v>50</v>
      </c>
    </row>
    <row r="146" spans="1:12" x14ac:dyDescent="0.2">
      <c r="A146" s="57" t="s">
        <v>144</v>
      </c>
      <c r="B146" s="5" t="s">
        <v>62</v>
      </c>
      <c r="C146" s="5"/>
      <c r="D146" s="5"/>
      <c r="E146" s="5">
        <v>539</v>
      </c>
      <c r="F146" s="5">
        <v>151</v>
      </c>
      <c r="G146" s="5">
        <v>22</v>
      </c>
      <c r="H146" s="5">
        <v>24</v>
      </c>
      <c r="I146" s="5">
        <v>82.5</v>
      </c>
      <c r="J146" s="5">
        <v>189</v>
      </c>
      <c r="K146" s="5"/>
      <c r="L146" s="5">
        <v>1007.5</v>
      </c>
    </row>
    <row r="147" spans="1:12" x14ac:dyDescent="0.2">
      <c r="A147" s="57" t="s">
        <v>144</v>
      </c>
      <c r="B147" s="5" t="s">
        <v>63</v>
      </c>
      <c r="C147" s="5"/>
      <c r="D147" s="5"/>
      <c r="E147" s="5">
        <v>540</v>
      </c>
      <c r="F147" s="5">
        <v>4294</v>
      </c>
      <c r="G147" s="5">
        <v>377</v>
      </c>
      <c r="H147" s="5">
        <v>515</v>
      </c>
      <c r="I147" s="5">
        <v>646</v>
      </c>
      <c r="J147" s="5">
        <v>1629</v>
      </c>
      <c r="K147" s="5"/>
      <c r="L147" s="5">
        <v>8001</v>
      </c>
    </row>
    <row r="148" spans="1:12" x14ac:dyDescent="0.2">
      <c r="A148" s="57" t="s">
        <v>144</v>
      </c>
      <c r="B148" s="5" t="s">
        <v>2</v>
      </c>
      <c r="C148" s="5"/>
      <c r="D148" s="5"/>
      <c r="E148" s="5">
        <v>2490</v>
      </c>
      <c r="F148" s="5">
        <v>16244</v>
      </c>
      <c r="G148" s="5">
        <v>648</v>
      </c>
      <c r="H148" s="5">
        <v>885</v>
      </c>
      <c r="I148" s="5">
        <v>560</v>
      </c>
      <c r="J148" s="5">
        <v>515</v>
      </c>
      <c r="K148" s="5"/>
      <c r="L148" s="5">
        <v>21342</v>
      </c>
    </row>
    <row r="149" spans="1:12" x14ac:dyDescent="0.2">
      <c r="A149" s="57" t="s">
        <v>144</v>
      </c>
      <c r="B149" s="5" t="s">
        <v>3</v>
      </c>
      <c r="C149" s="5"/>
      <c r="D149" s="5"/>
      <c r="E149" s="5">
        <v>274</v>
      </c>
      <c r="F149" s="5">
        <v>334</v>
      </c>
      <c r="G149" s="5">
        <v>7</v>
      </c>
      <c r="H149" s="5">
        <v>1</v>
      </c>
      <c r="I149" s="5"/>
      <c r="J149" s="5">
        <v>5</v>
      </c>
      <c r="K149" s="5"/>
      <c r="L149" s="5">
        <v>621</v>
      </c>
    </row>
    <row r="150" spans="1:12" x14ac:dyDescent="0.2">
      <c r="A150" s="57" t="s">
        <v>144</v>
      </c>
      <c r="B150" s="5" t="s">
        <v>64</v>
      </c>
      <c r="C150" s="5"/>
      <c r="D150" s="5"/>
      <c r="E150" s="5">
        <v>8605</v>
      </c>
      <c r="F150" s="5">
        <v>35585.9</v>
      </c>
      <c r="G150" s="5">
        <v>85</v>
      </c>
      <c r="H150" s="5"/>
      <c r="I150" s="5">
        <v>30</v>
      </c>
      <c r="J150" s="5">
        <v>100</v>
      </c>
      <c r="K150" s="5"/>
      <c r="L150" s="5">
        <v>44405.9</v>
      </c>
    </row>
    <row r="151" spans="1:12" x14ac:dyDescent="0.2">
      <c r="A151" s="58" t="s">
        <v>198</v>
      </c>
      <c r="B151" s="58"/>
      <c r="C151" s="58"/>
      <c r="D151" s="58"/>
      <c r="E151" s="58">
        <v>13542</v>
      </c>
      <c r="F151" s="58">
        <v>61346.9</v>
      </c>
      <c r="G151" s="58">
        <v>6251</v>
      </c>
      <c r="H151" s="58">
        <v>3791</v>
      </c>
      <c r="I151" s="58">
        <v>5767.5</v>
      </c>
      <c r="J151" s="58">
        <v>3636</v>
      </c>
      <c r="K151" s="58"/>
      <c r="L151" s="58">
        <v>94334.399999999994</v>
      </c>
    </row>
    <row r="152" spans="1:12" x14ac:dyDescent="0.2">
      <c r="A152" s="57" t="s">
        <v>145</v>
      </c>
      <c r="B152" s="5" t="s">
        <v>61</v>
      </c>
      <c r="C152" s="5"/>
      <c r="D152" s="5"/>
      <c r="E152" s="5"/>
      <c r="F152" s="5">
        <v>702</v>
      </c>
      <c r="G152" s="5">
        <v>11647</v>
      </c>
      <c r="H152" s="5">
        <v>2409</v>
      </c>
      <c r="I152" s="5">
        <v>2508</v>
      </c>
      <c r="J152" s="5">
        <v>2053</v>
      </c>
      <c r="K152" s="5">
        <v>446</v>
      </c>
      <c r="L152" s="5">
        <v>19765</v>
      </c>
    </row>
    <row r="153" spans="1:12" x14ac:dyDescent="0.2">
      <c r="A153" s="57" t="s">
        <v>145</v>
      </c>
      <c r="B153" s="5" t="s">
        <v>62</v>
      </c>
      <c r="C153" s="5">
        <v>351</v>
      </c>
      <c r="D153" s="5">
        <v>484.1</v>
      </c>
      <c r="E153" s="5">
        <v>128</v>
      </c>
      <c r="F153" s="5">
        <v>3</v>
      </c>
      <c r="G153" s="5">
        <v>107</v>
      </c>
      <c r="H153" s="5">
        <v>32</v>
      </c>
      <c r="I153" s="5">
        <v>65</v>
      </c>
      <c r="J153" s="5">
        <v>55</v>
      </c>
      <c r="K153" s="5">
        <v>433</v>
      </c>
      <c r="L153" s="5">
        <v>1658.1</v>
      </c>
    </row>
    <row r="154" spans="1:12" x14ac:dyDescent="0.2">
      <c r="A154" s="57" t="s">
        <v>145</v>
      </c>
      <c r="B154" s="5" t="s">
        <v>63</v>
      </c>
      <c r="C154" s="5">
        <v>3027</v>
      </c>
      <c r="D154" s="5">
        <v>7479.1</v>
      </c>
      <c r="E154" s="5">
        <v>870.8</v>
      </c>
      <c r="F154" s="5">
        <v>471</v>
      </c>
      <c r="G154" s="5">
        <v>53</v>
      </c>
      <c r="H154" s="5">
        <v>108</v>
      </c>
      <c r="I154" s="5">
        <v>113</v>
      </c>
      <c r="J154" s="5">
        <v>257</v>
      </c>
      <c r="K154" s="5">
        <v>3527</v>
      </c>
      <c r="L154" s="5">
        <v>15905.9</v>
      </c>
    </row>
    <row r="155" spans="1:12" x14ac:dyDescent="0.2">
      <c r="A155" s="57" t="s">
        <v>145</v>
      </c>
      <c r="B155" s="5" t="s">
        <v>2</v>
      </c>
      <c r="C155" s="5">
        <v>630</v>
      </c>
      <c r="D155" s="5">
        <v>1429.1</v>
      </c>
      <c r="E155" s="5">
        <v>282</v>
      </c>
      <c r="F155" s="5">
        <v>248</v>
      </c>
      <c r="G155" s="5">
        <v>29</v>
      </c>
      <c r="H155" s="5">
        <v>408</v>
      </c>
      <c r="I155" s="5">
        <v>533</v>
      </c>
      <c r="J155" s="5">
        <v>520</v>
      </c>
      <c r="K155" s="5">
        <v>940</v>
      </c>
      <c r="L155" s="5">
        <v>5019.1000000000004</v>
      </c>
    </row>
    <row r="156" spans="1:12" x14ac:dyDescent="0.2">
      <c r="A156" s="57" t="s">
        <v>145</v>
      </c>
      <c r="B156" s="5" t="s">
        <v>3</v>
      </c>
      <c r="C156" s="5"/>
      <c r="D156" s="5"/>
      <c r="E156" s="5"/>
      <c r="F156" s="5">
        <v>92</v>
      </c>
      <c r="G156" s="5">
        <v>25</v>
      </c>
      <c r="H156" s="5">
        <v>4</v>
      </c>
      <c r="I156" s="5">
        <v>35</v>
      </c>
      <c r="J156" s="5">
        <v>33</v>
      </c>
      <c r="K156" s="5">
        <v>5</v>
      </c>
      <c r="L156" s="5">
        <v>194</v>
      </c>
    </row>
    <row r="157" spans="1:12" x14ac:dyDescent="0.2">
      <c r="A157" s="57" t="s">
        <v>145</v>
      </c>
      <c r="B157" s="5" t="s">
        <v>4</v>
      </c>
      <c r="C157" s="5"/>
      <c r="D157" s="5"/>
      <c r="E157" s="5"/>
      <c r="F157" s="5"/>
      <c r="G157" s="5"/>
      <c r="H157" s="5"/>
      <c r="I157" s="5">
        <v>2</v>
      </c>
      <c r="J157" s="5">
        <v>1</v>
      </c>
      <c r="K157" s="5"/>
      <c r="L157" s="5">
        <v>3</v>
      </c>
    </row>
    <row r="158" spans="1:12" x14ac:dyDescent="0.2">
      <c r="A158" s="57" t="s">
        <v>145</v>
      </c>
      <c r="B158" s="5" t="s">
        <v>47</v>
      </c>
      <c r="C158" s="5"/>
      <c r="D158" s="5"/>
      <c r="E158" s="5"/>
      <c r="F158" s="5"/>
      <c r="G158" s="5"/>
      <c r="H158" s="5">
        <v>255</v>
      </c>
      <c r="I158" s="5">
        <v>593</v>
      </c>
      <c r="J158" s="5">
        <v>164.7</v>
      </c>
      <c r="K158" s="5"/>
      <c r="L158" s="5">
        <v>1012.7</v>
      </c>
    </row>
    <row r="159" spans="1:12" x14ac:dyDescent="0.2">
      <c r="A159" s="57" t="s">
        <v>145</v>
      </c>
      <c r="B159" s="5" t="s">
        <v>64</v>
      </c>
      <c r="C159" s="5"/>
      <c r="D159" s="5"/>
      <c r="E159" s="5"/>
      <c r="F159" s="5">
        <v>369</v>
      </c>
      <c r="G159" s="5">
        <v>60</v>
      </c>
      <c r="H159" s="5"/>
      <c r="I159" s="5">
        <v>7</v>
      </c>
      <c r="J159" s="5"/>
      <c r="K159" s="5"/>
      <c r="L159" s="5">
        <v>436</v>
      </c>
    </row>
    <row r="160" spans="1:12" x14ac:dyDescent="0.2">
      <c r="A160" s="58" t="s">
        <v>199</v>
      </c>
      <c r="B160" s="58"/>
      <c r="C160" s="58">
        <v>4008</v>
      </c>
      <c r="D160" s="58">
        <v>9392.3000000000011</v>
      </c>
      <c r="E160" s="58">
        <v>1280.8</v>
      </c>
      <c r="F160" s="58">
        <v>1885</v>
      </c>
      <c r="G160" s="58">
        <v>11921</v>
      </c>
      <c r="H160" s="58">
        <v>3216</v>
      </c>
      <c r="I160" s="58">
        <v>3856</v>
      </c>
      <c r="J160" s="58">
        <v>3083.7</v>
      </c>
      <c r="K160" s="58">
        <v>5351</v>
      </c>
      <c r="L160" s="58">
        <v>43993.799999999996</v>
      </c>
    </row>
    <row r="161" spans="1:12" x14ac:dyDescent="0.2">
      <c r="A161" s="57" t="s">
        <v>146</v>
      </c>
      <c r="B161" s="5" t="s">
        <v>61</v>
      </c>
      <c r="C161" s="5"/>
      <c r="D161" s="5"/>
      <c r="E161" s="5">
        <v>191</v>
      </c>
      <c r="F161" s="5">
        <v>1242</v>
      </c>
      <c r="G161" s="5">
        <v>380</v>
      </c>
      <c r="H161" s="5">
        <v>106</v>
      </c>
      <c r="I161" s="5">
        <v>95</v>
      </c>
      <c r="J161" s="5">
        <v>175</v>
      </c>
      <c r="K161" s="5">
        <v>20</v>
      </c>
      <c r="L161" s="5">
        <v>2209</v>
      </c>
    </row>
    <row r="162" spans="1:12" x14ac:dyDescent="0.2">
      <c r="A162" s="57" t="s">
        <v>146</v>
      </c>
      <c r="B162" s="5" t="s">
        <v>62</v>
      </c>
      <c r="C162" s="5">
        <v>192</v>
      </c>
      <c r="D162" s="5">
        <v>158</v>
      </c>
      <c r="E162" s="5">
        <v>450</v>
      </c>
      <c r="F162" s="5">
        <v>217</v>
      </c>
      <c r="G162" s="5">
        <v>26</v>
      </c>
      <c r="H162" s="5">
        <v>307</v>
      </c>
      <c r="I162" s="5">
        <v>448</v>
      </c>
      <c r="J162" s="5">
        <v>1249</v>
      </c>
      <c r="K162" s="5">
        <v>23</v>
      </c>
      <c r="L162" s="5">
        <v>3070</v>
      </c>
    </row>
    <row r="163" spans="1:12" x14ac:dyDescent="0.2">
      <c r="A163" s="57" t="s">
        <v>146</v>
      </c>
      <c r="B163" s="5" t="s">
        <v>1</v>
      </c>
      <c r="C163" s="5">
        <v>50</v>
      </c>
      <c r="D163" s="5">
        <v>19</v>
      </c>
      <c r="E163" s="5">
        <v>7</v>
      </c>
      <c r="F163" s="5"/>
      <c r="G163" s="5">
        <v>10</v>
      </c>
      <c r="H163" s="5"/>
      <c r="I163" s="5"/>
      <c r="J163" s="5">
        <v>7</v>
      </c>
      <c r="K163" s="5">
        <v>2</v>
      </c>
      <c r="L163" s="5">
        <v>95</v>
      </c>
    </row>
    <row r="164" spans="1:12" x14ac:dyDescent="0.2">
      <c r="A164" s="57" t="s">
        <v>146</v>
      </c>
      <c r="B164" s="5" t="s">
        <v>63</v>
      </c>
      <c r="C164" s="5">
        <v>1352</v>
      </c>
      <c r="D164" s="5">
        <v>703</v>
      </c>
      <c r="E164" s="5">
        <v>471</v>
      </c>
      <c r="F164" s="5">
        <v>1923</v>
      </c>
      <c r="G164" s="5">
        <v>199</v>
      </c>
      <c r="H164" s="5">
        <v>759</v>
      </c>
      <c r="I164" s="5">
        <v>1419</v>
      </c>
      <c r="J164" s="5">
        <v>6019</v>
      </c>
      <c r="K164" s="5">
        <v>1790</v>
      </c>
      <c r="L164" s="5">
        <v>14635</v>
      </c>
    </row>
    <row r="165" spans="1:12" x14ac:dyDescent="0.2">
      <c r="A165" s="57" t="s">
        <v>146</v>
      </c>
      <c r="B165" s="5" t="s">
        <v>2</v>
      </c>
      <c r="C165" s="5">
        <v>271</v>
      </c>
      <c r="D165" s="5">
        <v>235</v>
      </c>
      <c r="E165" s="5">
        <v>1594</v>
      </c>
      <c r="F165" s="5">
        <v>18328</v>
      </c>
      <c r="G165" s="5">
        <v>2021</v>
      </c>
      <c r="H165" s="5">
        <v>462</v>
      </c>
      <c r="I165" s="5">
        <v>531</v>
      </c>
      <c r="J165" s="5">
        <v>802</v>
      </c>
      <c r="K165" s="5">
        <v>400</v>
      </c>
      <c r="L165" s="5">
        <v>24644</v>
      </c>
    </row>
    <row r="166" spans="1:12" x14ac:dyDescent="0.2">
      <c r="A166" s="57" t="s">
        <v>146</v>
      </c>
      <c r="B166" s="5" t="s">
        <v>37</v>
      </c>
      <c r="C166" s="5"/>
      <c r="D166" s="5"/>
      <c r="E166" s="5"/>
      <c r="F166" s="5"/>
      <c r="G166" s="5">
        <v>1</v>
      </c>
      <c r="H166" s="5"/>
      <c r="I166" s="5"/>
      <c r="J166" s="5"/>
      <c r="K166" s="5"/>
      <c r="L166" s="5">
        <v>1</v>
      </c>
    </row>
    <row r="167" spans="1:12" x14ac:dyDescent="0.2">
      <c r="A167" s="57" t="s">
        <v>146</v>
      </c>
      <c r="B167" s="5" t="s">
        <v>3</v>
      </c>
      <c r="C167" s="5"/>
      <c r="D167" s="5">
        <v>2</v>
      </c>
      <c r="E167" s="5">
        <v>10</v>
      </c>
      <c r="F167" s="5">
        <v>146</v>
      </c>
      <c r="G167" s="5">
        <v>3</v>
      </c>
      <c r="H167" s="5">
        <v>2</v>
      </c>
      <c r="I167" s="5">
        <v>3</v>
      </c>
      <c r="J167" s="5">
        <v>12</v>
      </c>
      <c r="K167" s="5"/>
      <c r="L167" s="5">
        <v>178</v>
      </c>
    </row>
    <row r="168" spans="1:12" x14ac:dyDescent="0.2">
      <c r="A168" s="57" t="s">
        <v>146</v>
      </c>
      <c r="B168" s="5" t="s">
        <v>64</v>
      </c>
      <c r="C168" s="5"/>
      <c r="D168" s="5"/>
      <c r="E168" s="5">
        <v>697</v>
      </c>
      <c r="F168" s="5">
        <v>1703</v>
      </c>
      <c r="G168" s="5">
        <v>43</v>
      </c>
      <c r="H168" s="5">
        <v>35</v>
      </c>
      <c r="I168" s="5">
        <v>96</v>
      </c>
      <c r="J168" s="5">
        <v>85</v>
      </c>
      <c r="K168" s="5">
        <v>8</v>
      </c>
      <c r="L168" s="5">
        <v>2667</v>
      </c>
    </row>
    <row r="169" spans="1:12" x14ac:dyDescent="0.2">
      <c r="A169" s="58" t="s">
        <v>200</v>
      </c>
      <c r="B169" s="58"/>
      <c r="C169" s="58">
        <v>1865</v>
      </c>
      <c r="D169" s="58">
        <v>1117</v>
      </c>
      <c r="E169" s="58">
        <v>3420</v>
      </c>
      <c r="F169" s="58">
        <v>23559</v>
      </c>
      <c r="G169" s="58">
        <v>2683</v>
      </c>
      <c r="H169" s="58">
        <v>1671</v>
      </c>
      <c r="I169" s="58">
        <v>2592</v>
      </c>
      <c r="J169" s="58">
        <v>8349</v>
      </c>
      <c r="K169" s="58">
        <v>2243</v>
      </c>
      <c r="L169" s="58">
        <v>47499</v>
      </c>
    </row>
    <row r="170" spans="1:12" x14ac:dyDescent="0.2">
      <c r="A170" s="57" t="s">
        <v>147</v>
      </c>
      <c r="B170" s="5" t="s">
        <v>61</v>
      </c>
      <c r="C170" s="5"/>
      <c r="D170" s="5">
        <v>5.5</v>
      </c>
      <c r="E170" s="5">
        <v>49</v>
      </c>
      <c r="F170" s="5">
        <v>161</v>
      </c>
      <c r="G170" s="5">
        <v>51</v>
      </c>
      <c r="H170" s="5">
        <v>84</v>
      </c>
      <c r="I170" s="5">
        <v>262</v>
      </c>
      <c r="J170" s="5">
        <v>3772</v>
      </c>
      <c r="K170" s="5">
        <v>1181</v>
      </c>
      <c r="L170" s="5">
        <v>5565.5</v>
      </c>
    </row>
    <row r="171" spans="1:12" x14ac:dyDescent="0.2">
      <c r="A171" s="57" t="s">
        <v>147</v>
      </c>
      <c r="B171" s="5" t="s">
        <v>65</v>
      </c>
      <c r="C171" s="5"/>
      <c r="D171" s="5"/>
      <c r="E171" s="5"/>
      <c r="F171" s="5"/>
      <c r="G171" s="5"/>
      <c r="H171" s="5"/>
      <c r="I171" s="5"/>
      <c r="J171" s="5">
        <v>7.2</v>
      </c>
      <c r="K171" s="5">
        <v>6</v>
      </c>
      <c r="L171" s="5">
        <v>13.2</v>
      </c>
    </row>
    <row r="172" spans="1:12" x14ac:dyDescent="0.2">
      <c r="A172" s="57" t="s">
        <v>147</v>
      </c>
      <c r="B172" s="5" t="s">
        <v>62</v>
      </c>
      <c r="C172" s="5">
        <v>372</v>
      </c>
      <c r="D172" s="5">
        <v>931</v>
      </c>
      <c r="E172" s="5">
        <v>579</v>
      </c>
      <c r="F172" s="5"/>
      <c r="G172" s="5"/>
      <c r="H172" s="5">
        <v>11</v>
      </c>
      <c r="I172" s="5">
        <v>16</v>
      </c>
      <c r="J172" s="5">
        <v>40.6</v>
      </c>
      <c r="K172" s="5">
        <v>137</v>
      </c>
      <c r="L172" s="5">
        <v>2086.6</v>
      </c>
    </row>
    <row r="173" spans="1:12" x14ac:dyDescent="0.2">
      <c r="A173" s="57" t="s">
        <v>147</v>
      </c>
      <c r="B173" s="5" t="s">
        <v>1</v>
      </c>
      <c r="C173" s="5"/>
      <c r="D173" s="5"/>
      <c r="E173" s="5">
        <v>8</v>
      </c>
      <c r="F173" s="5">
        <v>59</v>
      </c>
      <c r="G173" s="5"/>
      <c r="H173" s="5"/>
      <c r="I173" s="5"/>
      <c r="J173" s="5"/>
      <c r="K173" s="5"/>
      <c r="L173" s="5">
        <v>67</v>
      </c>
    </row>
    <row r="174" spans="1:12" x14ac:dyDescent="0.2">
      <c r="A174" s="57" t="s">
        <v>147</v>
      </c>
      <c r="B174" s="5" t="s">
        <v>63</v>
      </c>
      <c r="C174" s="5">
        <v>717</v>
      </c>
      <c r="D174" s="5">
        <v>4244</v>
      </c>
      <c r="E174" s="5">
        <v>180</v>
      </c>
      <c r="F174" s="5">
        <v>426</v>
      </c>
      <c r="G174" s="5">
        <v>175</v>
      </c>
      <c r="H174" s="5">
        <v>48</v>
      </c>
      <c r="I174" s="5">
        <v>124</v>
      </c>
      <c r="J174" s="5">
        <v>820.5</v>
      </c>
      <c r="K174" s="5">
        <v>1373</v>
      </c>
      <c r="L174" s="5">
        <v>8107.5</v>
      </c>
    </row>
    <row r="175" spans="1:12" x14ac:dyDescent="0.2">
      <c r="A175" s="57" t="s">
        <v>147</v>
      </c>
      <c r="B175" s="5" t="s">
        <v>2</v>
      </c>
      <c r="C175" s="5">
        <v>3877</v>
      </c>
      <c r="D175" s="5">
        <v>10718</v>
      </c>
      <c r="E175" s="5">
        <v>620</v>
      </c>
      <c r="F175" s="5">
        <v>1688</v>
      </c>
      <c r="G175" s="5">
        <v>461</v>
      </c>
      <c r="H175" s="5">
        <v>77</v>
      </c>
      <c r="I175" s="5">
        <v>83</v>
      </c>
      <c r="J175" s="5">
        <v>502</v>
      </c>
      <c r="K175" s="5">
        <v>901</v>
      </c>
      <c r="L175" s="5">
        <v>18927</v>
      </c>
    </row>
    <row r="176" spans="1:12" x14ac:dyDescent="0.2">
      <c r="A176" s="57" t="s">
        <v>147</v>
      </c>
      <c r="B176" s="5" t="s">
        <v>37</v>
      </c>
      <c r="C176" s="5"/>
      <c r="D176" s="5"/>
      <c r="E176" s="5">
        <v>12.6</v>
      </c>
      <c r="F176" s="5">
        <v>7</v>
      </c>
      <c r="G176" s="5"/>
      <c r="H176" s="5">
        <v>2</v>
      </c>
      <c r="I176" s="5"/>
      <c r="J176" s="5"/>
      <c r="K176" s="5"/>
      <c r="L176" s="5">
        <v>21.6</v>
      </c>
    </row>
    <row r="177" spans="1:12" x14ac:dyDescent="0.2">
      <c r="A177" s="57" t="s">
        <v>147</v>
      </c>
      <c r="B177" s="5" t="s">
        <v>3</v>
      </c>
      <c r="C177" s="5"/>
      <c r="D177" s="5"/>
      <c r="E177" s="5">
        <v>15</v>
      </c>
      <c r="F177" s="5">
        <v>12</v>
      </c>
      <c r="G177" s="5">
        <v>8</v>
      </c>
      <c r="H177" s="5"/>
      <c r="I177" s="5"/>
      <c r="J177" s="5">
        <v>2</v>
      </c>
      <c r="K177" s="5">
        <v>1</v>
      </c>
      <c r="L177" s="5">
        <v>38</v>
      </c>
    </row>
    <row r="178" spans="1:12" x14ac:dyDescent="0.2">
      <c r="A178" s="57" t="s">
        <v>147</v>
      </c>
      <c r="B178" s="5" t="s">
        <v>49</v>
      </c>
      <c r="C178" s="5"/>
      <c r="D178" s="5"/>
      <c r="E178" s="5"/>
      <c r="F178" s="5"/>
      <c r="G178" s="5"/>
      <c r="H178" s="5">
        <v>3.8</v>
      </c>
      <c r="I178" s="5">
        <v>10</v>
      </c>
      <c r="J178" s="5">
        <v>17.900000000000002</v>
      </c>
      <c r="K178" s="5">
        <v>0.8</v>
      </c>
      <c r="L178" s="5">
        <v>32.5</v>
      </c>
    </row>
    <row r="179" spans="1:12" x14ac:dyDescent="0.2">
      <c r="A179" s="57" t="s">
        <v>147</v>
      </c>
      <c r="B179" s="5" t="s">
        <v>64</v>
      </c>
      <c r="C179" s="5"/>
      <c r="D179" s="5"/>
      <c r="E179" s="5">
        <v>1228</v>
      </c>
      <c r="F179" s="5">
        <v>2117</v>
      </c>
      <c r="G179" s="5"/>
      <c r="H179" s="5"/>
      <c r="I179" s="5"/>
      <c r="J179" s="5">
        <v>100</v>
      </c>
      <c r="K179" s="5">
        <v>371</v>
      </c>
      <c r="L179" s="5">
        <v>3816</v>
      </c>
    </row>
    <row r="180" spans="1:12" x14ac:dyDescent="0.2">
      <c r="A180" s="58" t="s">
        <v>201</v>
      </c>
      <c r="B180" s="58"/>
      <c r="C180" s="58">
        <v>4966</v>
      </c>
      <c r="D180" s="58">
        <v>15898.5</v>
      </c>
      <c r="E180" s="58">
        <v>2691.6</v>
      </c>
      <c r="F180" s="58">
        <v>4470</v>
      </c>
      <c r="G180" s="58">
        <v>695</v>
      </c>
      <c r="H180" s="58">
        <v>225.8</v>
      </c>
      <c r="I180" s="58">
        <v>495</v>
      </c>
      <c r="J180" s="58">
        <v>5262.1999999999989</v>
      </c>
      <c r="K180" s="58">
        <v>3970.8</v>
      </c>
      <c r="L180" s="58">
        <v>38674.9</v>
      </c>
    </row>
    <row r="181" spans="1:12" x14ac:dyDescent="0.2">
      <c r="A181" s="57" t="s">
        <v>148</v>
      </c>
      <c r="B181" s="5" t="s">
        <v>62</v>
      </c>
      <c r="C181" s="5"/>
      <c r="D181" s="5"/>
      <c r="E181" s="5">
        <v>2</v>
      </c>
      <c r="F181" s="5"/>
      <c r="G181" s="5"/>
      <c r="H181" s="5"/>
      <c r="I181" s="5"/>
      <c r="J181" s="5"/>
      <c r="K181" s="5"/>
      <c r="L181" s="5">
        <v>2</v>
      </c>
    </row>
    <row r="182" spans="1:12" x14ac:dyDescent="0.2">
      <c r="A182" s="57" t="s">
        <v>148</v>
      </c>
      <c r="B182" s="5" t="s">
        <v>63</v>
      </c>
      <c r="C182" s="5"/>
      <c r="D182" s="5"/>
      <c r="E182" s="5"/>
      <c r="F182" s="5">
        <v>32</v>
      </c>
      <c r="G182" s="5"/>
      <c r="H182" s="5"/>
      <c r="I182" s="5"/>
      <c r="J182" s="5"/>
      <c r="K182" s="5"/>
      <c r="L182" s="5">
        <v>32</v>
      </c>
    </row>
    <row r="183" spans="1:12" x14ac:dyDescent="0.2">
      <c r="A183" s="57" t="s">
        <v>148</v>
      </c>
      <c r="B183" s="5" t="s">
        <v>2</v>
      </c>
      <c r="C183" s="5"/>
      <c r="D183" s="5"/>
      <c r="E183" s="5">
        <v>30</v>
      </c>
      <c r="F183" s="5">
        <v>80</v>
      </c>
      <c r="G183" s="5">
        <v>15</v>
      </c>
      <c r="H183" s="5"/>
      <c r="I183" s="5"/>
      <c r="J183" s="5"/>
      <c r="K183" s="5"/>
      <c r="L183" s="5">
        <v>125</v>
      </c>
    </row>
    <row r="184" spans="1:12" x14ac:dyDescent="0.2">
      <c r="A184" s="57" t="s">
        <v>148</v>
      </c>
      <c r="B184" s="5" t="s">
        <v>64</v>
      </c>
      <c r="C184" s="5"/>
      <c r="D184" s="5"/>
      <c r="E184" s="5">
        <v>3</v>
      </c>
      <c r="F184" s="5">
        <v>45</v>
      </c>
      <c r="G184" s="5"/>
      <c r="H184" s="5"/>
      <c r="I184" s="5"/>
      <c r="J184" s="5"/>
      <c r="K184" s="5"/>
      <c r="L184" s="5">
        <v>48</v>
      </c>
    </row>
    <row r="185" spans="1:12" x14ac:dyDescent="0.2">
      <c r="A185" s="58" t="s">
        <v>202</v>
      </c>
      <c r="B185" s="58"/>
      <c r="C185" s="58"/>
      <c r="D185" s="58"/>
      <c r="E185" s="58">
        <v>35</v>
      </c>
      <c r="F185" s="58">
        <v>157</v>
      </c>
      <c r="G185" s="58">
        <v>15</v>
      </c>
      <c r="H185" s="58"/>
      <c r="I185" s="58"/>
      <c r="J185" s="58"/>
      <c r="K185" s="58"/>
      <c r="L185" s="58">
        <v>207</v>
      </c>
    </row>
    <row r="186" spans="1:12" x14ac:dyDescent="0.2">
      <c r="A186" s="57" t="s">
        <v>149</v>
      </c>
      <c r="B186" s="5" t="s">
        <v>61</v>
      </c>
      <c r="C186" s="5">
        <v>5</v>
      </c>
      <c r="D186" s="5">
        <v>9</v>
      </c>
      <c r="E186" s="5">
        <v>199</v>
      </c>
      <c r="F186" s="5">
        <v>510</v>
      </c>
      <c r="G186" s="5">
        <v>35.5</v>
      </c>
      <c r="H186" s="5">
        <v>28</v>
      </c>
      <c r="I186" s="5">
        <v>48.5</v>
      </c>
      <c r="J186" s="5">
        <v>43</v>
      </c>
      <c r="K186" s="5">
        <v>16.5</v>
      </c>
      <c r="L186" s="5">
        <v>894.5</v>
      </c>
    </row>
    <row r="187" spans="1:12" x14ac:dyDescent="0.2">
      <c r="A187" s="57" t="s">
        <v>149</v>
      </c>
      <c r="B187" s="5" t="s">
        <v>65</v>
      </c>
      <c r="C187" s="5"/>
      <c r="D187" s="5"/>
      <c r="E187" s="5"/>
      <c r="F187" s="5"/>
      <c r="G187" s="5"/>
      <c r="H187" s="5"/>
      <c r="I187" s="5">
        <v>2</v>
      </c>
      <c r="J187" s="5">
        <v>0.7</v>
      </c>
      <c r="K187" s="5"/>
      <c r="L187" s="5">
        <v>2.7</v>
      </c>
    </row>
    <row r="188" spans="1:12" x14ac:dyDescent="0.2">
      <c r="A188" s="57" t="s">
        <v>149</v>
      </c>
      <c r="B188" s="5" t="s">
        <v>62</v>
      </c>
      <c r="C188" s="5">
        <v>529</v>
      </c>
      <c r="D188" s="5">
        <v>965</v>
      </c>
      <c r="E188" s="5">
        <v>1242</v>
      </c>
      <c r="F188" s="5">
        <v>152</v>
      </c>
      <c r="G188" s="5">
        <v>46</v>
      </c>
      <c r="H188" s="5">
        <v>596</v>
      </c>
      <c r="I188" s="5">
        <v>867</v>
      </c>
      <c r="J188" s="5">
        <v>1300</v>
      </c>
      <c r="K188" s="5">
        <v>751.1</v>
      </c>
      <c r="L188" s="5">
        <v>6448.1</v>
      </c>
    </row>
    <row r="189" spans="1:12" x14ac:dyDescent="0.2">
      <c r="A189" s="57" t="s">
        <v>149</v>
      </c>
      <c r="B189" s="5" t="s">
        <v>238</v>
      </c>
      <c r="C189" s="5"/>
      <c r="D189" s="5"/>
      <c r="E189" s="5"/>
      <c r="F189" s="5"/>
      <c r="G189" s="5"/>
      <c r="H189" s="5"/>
      <c r="I189" s="5">
        <v>2</v>
      </c>
      <c r="J189" s="5"/>
      <c r="K189" s="5"/>
      <c r="L189" s="5">
        <v>2</v>
      </c>
    </row>
    <row r="190" spans="1:12" x14ac:dyDescent="0.2">
      <c r="A190" s="57" t="s">
        <v>149</v>
      </c>
      <c r="B190" s="5" t="s">
        <v>1</v>
      </c>
      <c r="C190" s="5">
        <v>7</v>
      </c>
      <c r="D190" s="5">
        <v>12</v>
      </c>
      <c r="E190" s="5">
        <v>14</v>
      </c>
      <c r="F190" s="5">
        <v>22</v>
      </c>
      <c r="G190" s="5">
        <v>6</v>
      </c>
      <c r="H190" s="5">
        <v>1</v>
      </c>
      <c r="I190" s="5">
        <v>2.5</v>
      </c>
      <c r="J190" s="5">
        <v>3.5</v>
      </c>
      <c r="K190" s="5">
        <v>3</v>
      </c>
      <c r="L190" s="5">
        <v>71</v>
      </c>
    </row>
    <row r="191" spans="1:12" x14ac:dyDescent="0.2">
      <c r="A191" s="57" t="s">
        <v>149</v>
      </c>
      <c r="B191" s="5" t="s">
        <v>63</v>
      </c>
      <c r="C191" s="5">
        <v>1176</v>
      </c>
      <c r="D191" s="5">
        <v>1478</v>
      </c>
      <c r="E191" s="5">
        <v>936</v>
      </c>
      <c r="F191" s="5">
        <v>3703</v>
      </c>
      <c r="G191" s="5">
        <v>345</v>
      </c>
      <c r="H191" s="5">
        <v>1877</v>
      </c>
      <c r="I191" s="5">
        <v>2133.5</v>
      </c>
      <c r="J191" s="5">
        <v>6528.5</v>
      </c>
      <c r="K191" s="5">
        <v>4067.9</v>
      </c>
      <c r="L191" s="5">
        <v>22244.9</v>
      </c>
    </row>
    <row r="192" spans="1:12" x14ac:dyDescent="0.2">
      <c r="A192" s="57" t="s">
        <v>149</v>
      </c>
      <c r="B192" s="5" t="s">
        <v>2</v>
      </c>
      <c r="C192" s="5">
        <v>262</v>
      </c>
      <c r="D192" s="5">
        <v>585</v>
      </c>
      <c r="E192" s="5">
        <v>7633</v>
      </c>
      <c r="F192" s="5">
        <v>34265</v>
      </c>
      <c r="G192" s="5">
        <v>3044</v>
      </c>
      <c r="H192" s="5">
        <v>3930.5</v>
      </c>
      <c r="I192" s="5">
        <v>6526.5</v>
      </c>
      <c r="J192" s="5">
        <v>7442.4</v>
      </c>
      <c r="K192" s="5">
        <v>6829</v>
      </c>
      <c r="L192" s="5">
        <v>70517.399999999994</v>
      </c>
    </row>
    <row r="193" spans="1:12" x14ac:dyDescent="0.2">
      <c r="A193" s="57" t="s">
        <v>149</v>
      </c>
      <c r="B193" s="5" t="s">
        <v>37</v>
      </c>
      <c r="C193" s="5"/>
      <c r="D193" s="5"/>
      <c r="E193" s="5">
        <v>3</v>
      </c>
      <c r="F193" s="5">
        <v>10</v>
      </c>
      <c r="G193" s="5">
        <v>1</v>
      </c>
      <c r="H193" s="5"/>
      <c r="I193" s="5"/>
      <c r="J193" s="5">
        <v>1</v>
      </c>
      <c r="K193" s="5"/>
      <c r="L193" s="5">
        <v>15</v>
      </c>
    </row>
    <row r="194" spans="1:12" x14ac:dyDescent="0.2">
      <c r="A194" s="57" t="s">
        <v>149</v>
      </c>
      <c r="B194" s="5" t="s">
        <v>3</v>
      </c>
      <c r="C194" s="5">
        <v>10</v>
      </c>
      <c r="D194" s="5">
        <v>38</v>
      </c>
      <c r="E194" s="5">
        <v>198</v>
      </c>
      <c r="F194" s="5">
        <v>469.5</v>
      </c>
      <c r="G194" s="5">
        <v>11</v>
      </c>
      <c r="H194" s="5">
        <v>1</v>
      </c>
      <c r="I194" s="5">
        <v>45.5</v>
      </c>
      <c r="J194" s="5">
        <v>100</v>
      </c>
      <c r="K194" s="5">
        <v>29</v>
      </c>
      <c r="L194" s="5">
        <v>902</v>
      </c>
    </row>
    <row r="195" spans="1:12" x14ac:dyDescent="0.2">
      <c r="A195" s="57" t="s">
        <v>149</v>
      </c>
      <c r="B195" s="5" t="s">
        <v>40</v>
      </c>
      <c r="C195" s="5"/>
      <c r="D195" s="5"/>
      <c r="E195" s="5">
        <v>5</v>
      </c>
      <c r="F195" s="5">
        <v>13</v>
      </c>
      <c r="G195" s="5"/>
      <c r="H195" s="5"/>
      <c r="I195" s="5">
        <v>8</v>
      </c>
      <c r="J195" s="5">
        <v>15</v>
      </c>
      <c r="K195" s="5">
        <v>11</v>
      </c>
      <c r="L195" s="5">
        <v>52</v>
      </c>
    </row>
    <row r="196" spans="1:12" x14ac:dyDescent="0.2">
      <c r="A196" s="57" t="s">
        <v>149</v>
      </c>
      <c r="B196" s="5" t="s">
        <v>4</v>
      </c>
      <c r="C196" s="5">
        <v>8</v>
      </c>
      <c r="D196" s="5">
        <v>10</v>
      </c>
      <c r="E196" s="5">
        <v>13</v>
      </c>
      <c r="F196" s="5">
        <v>4</v>
      </c>
      <c r="G196" s="5"/>
      <c r="H196" s="5"/>
      <c r="I196" s="5"/>
      <c r="J196" s="5"/>
      <c r="K196" s="5"/>
      <c r="L196" s="5">
        <v>35</v>
      </c>
    </row>
    <row r="197" spans="1:12" x14ac:dyDescent="0.2">
      <c r="A197" s="57" t="s">
        <v>149</v>
      </c>
      <c r="B197" s="5" t="s">
        <v>49</v>
      </c>
      <c r="C197" s="5"/>
      <c r="D197" s="5"/>
      <c r="E197" s="5"/>
      <c r="F197" s="5"/>
      <c r="G197" s="5"/>
      <c r="H197" s="5">
        <v>2</v>
      </c>
      <c r="I197" s="5">
        <v>2</v>
      </c>
      <c r="J197" s="5"/>
      <c r="K197" s="5"/>
      <c r="L197" s="5">
        <v>4</v>
      </c>
    </row>
    <row r="198" spans="1:12" x14ac:dyDescent="0.2">
      <c r="A198" s="57" t="s">
        <v>149</v>
      </c>
      <c r="B198" s="5" t="s">
        <v>64</v>
      </c>
      <c r="C198" s="5">
        <v>18</v>
      </c>
      <c r="D198" s="5">
        <v>73</v>
      </c>
      <c r="E198" s="5">
        <v>2500</v>
      </c>
      <c r="F198" s="5">
        <v>3636</v>
      </c>
      <c r="G198" s="5">
        <v>11</v>
      </c>
      <c r="H198" s="5">
        <v>9</v>
      </c>
      <c r="I198" s="5">
        <v>22</v>
      </c>
      <c r="J198" s="5">
        <v>50</v>
      </c>
      <c r="K198" s="5">
        <v>20.5</v>
      </c>
      <c r="L198" s="5">
        <v>6339.5</v>
      </c>
    </row>
    <row r="199" spans="1:12" x14ac:dyDescent="0.2">
      <c r="A199" s="58" t="s">
        <v>203</v>
      </c>
      <c r="B199" s="58"/>
      <c r="C199" s="58">
        <v>2015</v>
      </c>
      <c r="D199" s="58">
        <v>3170</v>
      </c>
      <c r="E199" s="58">
        <v>12743</v>
      </c>
      <c r="F199" s="58">
        <v>42784.5</v>
      </c>
      <c r="G199" s="58">
        <v>3499.5</v>
      </c>
      <c r="H199" s="58">
        <v>6444.5</v>
      </c>
      <c r="I199" s="58">
        <v>9659.5</v>
      </c>
      <c r="J199" s="58">
        <v>15484.099999999999</v>
      </c>
      <c r="K199" s="58">
        <v>11728</v>
      </c>
      <c r="L199" s="58">
        <v>107528.09999999999</v>
      </c>
    </row>
    <row r="200" spans="1:12" x14ac:dyDescent="0.2">
      <c r="A200" s="57" t="s">
        <v>150</v>
      </c>
      <c r="B200" s="5" t="s">
        <v>61</v>
      </c>
      <c r="C200" s="5"/>
      <c r="D200" s="5"/>
      <c r="E200" s="5"/>
      <c r="F200" s="5">
        <v>2425</v>
      </c>
      <c r="G200" s="5">
        <v>4502</v>
      </c>
      <c r="H200" s="5">
        <v>370</v>
      </c>
      <c r="I200" s="5">
        <v>1452</v>
      </c>
      <c r="J200" s="5">
        <v>2374</v>
      </c>
      <c r="K200" s="5">
        <v>340</v>
      </c>
      <c r="L200" s="5">
        <v>11463</v>
      </c>
    </row>
    <row r="201" spans="1:12" x14ac:dyDescent="0.2">
      <c r="A201" s="57" t="s">
        <v>150</v>
      </c>
      <c r="B201" s="5" t="s">
        <v>65</v>
      </c>
      <c r="C201" s="5"/>
      <c r="D201" s="5"/>
      <c r="E201" s="5"/>
      <c r="F201" s="5"/>
      <c r="G201" s="5">
        <v>3</v>
      </c>
      <c r="H201" s="5">
        <v>1</v>
      </c>
      <c r="I201" s="5"/>
      <c r="J201" s="5">
        <v>1</v>
      </c>
      <c r="K201" s="5">
        <v>2</v>
      </c>
      <c r="L201" s="5">
        <v>7</v>
      </c>
    </row>
    <row r="202" spans="1:12" x14ac:dyDescent="0.2">
      <c r="A202" s="57" t="s">
        <v>150</v>
      </c>
      <c r="B202" s="5" t="s">
        <v>62</v>
      </c>
      <c r="C202" s="5">
        <v>273</v>
      </c>
      <c r="D202" s="5">
        <v>306</v>
      </c>
      <c r="E202" s="5"/>
      <c r="F202" s="5">
        <v>5</v>
      </c>
      <c r="G202" s="5"/>
      <c r="H202" s="5">
        <v>1</v>
      </c>
      <c r="I202" s="5">
        <v>10</v>
      </c>
      <c r="J202" s="5">
        <v>13</v>
      </c>
      <c r="K202" s="5">
        <v>1</v>
      </c>
      <c r="L202" s="5">
        <v>609</v>
      </c>
    </row>
    <row r="203" spans="1:12" x14ac:dyDescent="0.2">
      <c r="A203" s="57" t="s">
        <v>150</v>
      </c>
      <c r="B203" s="5" t="s">
        <v>63</v>
      </c>
      <c r="C203" s="5">
        <v>725</v>
      </c>
      <c r="D203" s="5">
        <v>1205</v>
      </c>
      <c r="E203" s="5"/>
      <c r="F203" s="5">
        <v>151</v>
      </c>
      <c r="G203" s="5"/>
      <c r="H203" s="5">
        <v>17</v>
      </c>
      <c r="I203" s="5">
        <v>100</v>
      </c>
      <c r="J203" s="5">
        <v>113</v>
      </c>
      <c r="K203" s="5">
        <v>29</v>
      </c>
      <c r="L203" s="5">
        <v>2340</v>
      </c>
    </row>
    <row r="204" spans="1:12" x14ac:dyDescent="0.2">
      <c r="A204" s="57" t="s">
        <v>150</v>
      </c>
      <c r="B204" s="5" t="s">
        <v>2</v>
      </c>
      <c r="C204" s="5">
        <v>109</v>
      </c>
      <c r="D204" s="5">
        <v>113</v>
      </c>
      <c r="E204" s="5"/>
      <c r="F204" s="5">
        <v>18</v>
      </c>
      <c r="G204" s="5"/>
      <c r="H204" s="5">
        <v>2</v>
      </c>
      <c r="I204" s="5">
        <v>98</v>
      </c>
      <c r="J204" s="5">
        <v>80</v>
      </c>
      <c r="K204" s="5">
        <v>6</v>
      </c>
      <c r="L204" s="5">
        <v>426</v>
      </c>
    </row>
    <row r="205" spans="1:12" x14ac:dyDescent="0.2">
      <c r="A205" s="57" t="s">
        <v>150</v>
      </c>
      <c r="B205" s="5" t="s">
        <v>3</v>
      </c>
      <c r="C205" s="5"/>
      <c r="D205" s="5"/>
      <c r="E205" s="5"/>
      <c r="F205" s="5">
        <v>120</v>
      </c>
      <c r="G205" s="5">
        <v>13</v>
      </c>
      <c r="H205" s="5"/>
      <c r="I205" s="5">
        <v>6</v>
      </c>
      <c r="J205" s="5">
        <v>3</v>
      </c>
      <c r="K205" s="5">
        <v>8</v>
      </c>
      <c r="L205" s="5">
        <v>150</v>
      </c>
    </row>
    <row r="206" spans="1:12" x14ac:dyDescent="0.2">
      <c r="A206" s="57" t="s">
        <v>150</v>
      </c>
      <c r="B206" s="5" t="s">
        <v>64</v>
      </c>
      <c r="C206" s="5">
        <v>1</v>
      </c>
      <c r="D206" s="5"/>
      <c r="E206" s="5"/>
      <c r="F206" s="5">
        <v>24</v>
      </c>
      <c r="G206" s="5"/>
      <c r="H206" s="5"/>
      <c r="I206" s="5"/>
      <c r="J206" s="5">
        <v>55</v>
      </c>
      <c r="K206" s="5">
        <v>21</v>
      </c>
      <c r="L206" s="5">
        <v>101</v>
      </c>
    </row>
    <row r="207" spans="1:12" x14ac:dyDescent="0.2">
      <c r="A207" s="58" t="s">
        <v>204</v>
      </c>
      <c r="B207" s="58"/>
      <c r="C207" s="58">
        <v>1108</v>
      </c>
      <c r="D207" s="58">
        <v>1624</v>
      </c>
      <c r="E207" s="58"/>
      <c r="F207" s="58">
        <v>2743</v>
      </c>
      <c r="G207" s="58">
        <v>4518</v>
      </c>
      <c r="H207" s="58">
        <v>391</v>
      </c>
      <c r="I207" s="58">
        <v>1666</v>
      </c>
      <c r="J207" s="58">
        <v>2639</v>
      </c>
      <c r="K207" s="58">
        <v>407</v>
      </c>
      <c r="L207" s="58">
        <v>15096</v>
      </c>
    </row>
    <row r="208" spans="1:12" x14ac:dyDescent="0.2">
      <c r="A208" s="57" t="s">
        <v>151</v>
      </c>
      <c r="B208" s="5" t="s">
        <v>61</v>
      </c>
      <c r="C208" s="5"/>
      <c r="D208" s="5"/>
      <c r="E208" s="5">
        <v>1</v>
      </c>
      <c r="F208" s="5">
        <v>10</v>
      </c>
      <c r="G208" s="5"/>
      <c r="H208" s="5"/>
      <c r="I208" s="5"/>
      <c r="J208" s="5"/>
      <c r="K208" s="5"/>
      <c r="L208" s="5">
        <v>11</v>
      </c>
    </row>
    <row r="209" spans="1:12" x14ac:dyDescent="0.2">
      <c r="A209" s="57" t="s">
        <v>151</v>
      </c>
      <c r="B209" s="5" t="s">
        <v>62</v>
      </c>
      <c r="C209" s="5">
        <v>782</v>
      </c>
      <c r="D209" s="5">
        <v>391</v>
      </c>
      <c r="E209" s="5">
        <v>74</v>
      </c>
      <c r="F209" s="5">
        <v>3</v>
      </c>
      <c r="G209" s="5"/>
      <c r="H209" s="5"/>
      <c r="I209" s="5"/>
      <c r="J209" s="5"/>
      <c r="K209" s="5"/>
      <c r="L209" s="5">
        <v>1250</v>
      </c>
    </row>
    <row r="210" spans="1:12" x14ac:dyDescent="0.2">
      <c r="A210" s="57" t="s">
        <v>151</v>
      </c>
      <c r="B210" s="5" t="s">
        <v>63</v>
      </c>
      <c r="C210" s="5">
        <v>3328</v>
      </c>
      <c r="D210" s="5">
        <v>1733</v>
      </c>
      <c r="E210" s="5">
        <v>220</v>
      </c>
      <c r="F210" s="5"/>
      <c r="G210" s="5"/>
      <c r="H210" s="5"/>
      <c r="I210" s="5"/>
      <c r="J210" s="5"/>
      <c r="K210" s="5"/>
      <c r="L210" s="5">
        <v>5281</v>
      </c>
    </row>
    <row r="211" spans="1:12" x14ac:dyDescent="0.2">
      <c r="A211" s="57" t="s">
        <v>151</v>
      </c>
      <c r="B211" s="5" t="s">
        <v>2</v>
      </c>
      <c r="C211" s="5">
        <v>2570</v>
      </c>
      <c r="D211" s="5">
        <v>1051</v>
      </c>
      <c r="E211" s="5">
        <v>340</v>
      </c>
      <c r="F211" s="5"/>
      <c r="G211" s="5"/>
      <c r="H211" s="5"/>
      <c r="I211" s="5"/>
      <c r="J211" s="5"/>
      <c r="K211" s="5"/>
      <c r="L211" s="5">
        <v>3961</v>
      </c>
    </row>
    <row r="212" spans="1:12" x14ac:dyDescent="0.2">
      <c r="A212" s="57" t="s">
        <v>151</v>
      </c>
      <c r="B212" s="5" t="s">
        <v>64</v>
      </c>
      <c r="C212" s="5"/>
      <c r="D212" s="5"/>
      <c r="E212" s="5"/>
      <c r="F212" s="5">
        <v>365</v>
      </c>
      <c r="G212" s="5"/>
      <c r="H212" s="5"/>
      <c r="I212" s="5"/>
      <c r="J212" s="5"/>
      <c r="K212" s="5"/>
      <c r="L212" s="5">
        <v>365</v>
      </c>
    </row>
    <row r="213" spans="1:12" x14ac:dyDescent="0.2">
      <c r="A213" s="58" t="s">
        <v>205</v>
      </c>
      <c r="B213" s="58"/>
      <c r="C213" s="58">
        <v>6680</v>
      </c>
      <c r="D213" s="58">
        <v>3175</v>
      </c>
      <c r="E213" s="58">
        <v>635</v>
      </c>
      <c r="F213" s="58">
        <v>378</v>
      </c>
      <c r="G213" s="58"/>
      <c r="H213" s="58"/>
      <c r="I213" s="58"/>
      <c r="J213" s="58"/>
      <c r="K213" s="58"/>
      <c r="L213" s="58">
        <v>10868</v>
      </c>
    </row>
    <row r="214" spans="1:12" x14ac:dyDescent="0.2">
      <c r="A214" s="57" t="s">
        <v>152</v>
      </c>
      <c r="B214" s="5" t="s">
        <v>62</v>
      </c>
      <c r="C214" s="5">
        <v>520</v>
      </c>
      <c r="D214" s="5">
        <v>80</v>
      </c>
      <c r="E214" s="5"/>
      <c r="F214" s="5"/>
      <c r="G214" s="5"/>
      <c r="H214" s="5"/>
      <c r="I214" s="5"/>
      <c r="J214" s="5"/>
      <c r="K214" s="5"/>
      <c r="L214" s="5">
        <v>600</v>
      </c>
    </row>
    <row r="215" spans="1:12" x14ac:dyDescent="0.2">
      <c r="A215" s="57" t="s">
        <v>152</v>
      </c>
      <c r="B215" s="5" t="s">
        <v>63</v>
      </c>
      <c r="C215" s="5">
        <v>1237</v>
      </c>
      <c r="D215" s="5">
        <v>51</v>
      </c>
      <c r="E215" s="5"/>
      <c r="F215" s="5"/>
      <c r="G215" s="5"/>
      <c r="H215" s="5"/>
      <c r="I215" s="5"/>
      <c r="J215" s="5"/>
      <c r="K215" s="5"/>
      <c r="L215" s="5">
        <v>1288</v>
      </c>
    </row>
    <row r="216" spans="1:12" x14ac:dyDescent="0.2">
      <c r="A216" s="57" t="s">
        <v>152</v>
      </c>
      <c r="B216" s="5" t="s">
        <v>2</v>
      </c>
      <c r="C216" s="5">
        <v>1404</v>
      </c>
      <c r="D216" s="5">
        <v>107</v>
      </c>
      <c r="E216" s="5"/>
      <c r="F216" s="5"/>
      <c r="G216" s="5"/>
      <c r="H216" s="5"/>
      <c r="I216" s="5"/>
      <c r="J216" s="5"/>
      <c r="K216" s="5"/>
      <c r="L216" s="5">
        <v>1511</v>
      </c>
    </row>
    <row r="217" spans="1:12" x14ac:dyDescent="0.2">
      <c r="A217" s="58" t="s">
        <v>206</v>
      </c>
      <c r="B217" s="58"/>
      <c r="C217" s="58">
        <v>3161</v>
      </c>
      <c r="D217" s="58">
        <v>238</v>
      </c>
      <c r="E217" s="58"/>
      <c r="F217" s="58"/>
      <c r="G217" s="58"/>
      <c r="H217" s="58"/>
      <c r="I217" s="58"/>
      <c r="J217" s="58"/>
      <c r="K217" s="58"/>
      <c r="L217" s="58">
        <v>3399</v>
      </c>
    </row>
    <row r="218" spans="1:12" x14ac:dyDescent="0.2">
      <c r="A218" s="57" t="s">
        <v>153</v>
      </c>
      <c r="B218" s="5" t="s">
        <v>64</v>
      </c>
      <c r="C218" s="5"/>
      <c r="D218" s="5"/>
      <c r="E218" s="5">
        <v>1218</v>
      </c>
      <c r="F218" s="5">
        <v>990</v>
      </c>
      <c r="G218" s="5"/>
      <c r="H218" s="5"/>
      <c r="I218" s="5"/>
      <c r="J218" s="5"/>
      <c r="K218" s="5"/>
      <c r="L218" s="5">
        <v>2208</v>
      </c>
    </row>
    <row r="219" spans="1:12" x14ac:dyDescent="0.2">
      <c r="A219" s="58" t="s">
        <v>207</v>
      </c>
      <c r="B219" s="58"/>
      <c r="C219" s="58"/>
      <c r="D219" s="58"/>
      <c r="E219" s="58">
        <v>1218</v>
      </c>
      <c r="F219" s="58">
        <v>990</v>
      </c>
      <c r="G219" s="58"/>
      <c r="H219" s="58"/>
      <c r="I219" s="58"/>
      <c r="J219" s="58"/>
      <c r="K219" s="58"/>
      <c r="L219" s="58">
        <v>2208</v>
      </c>
    </row>
    <row r="220" spans="1:12" x14ac:dyDescent="0.2">
      <c r="A220" s="57" t="s">
        <v>154</v>
      </c>
      <c r="B220" s="5" t="s">
        <v>61</v>
      </c>
      <c r="C220" s="5"/>
      <c r="D220" s="5"/>
      <c r="E220" s="5"/>
      <c r="F220" s="5">
        <v>1834</v>
      </c>
      <c r="G220" s="5">
        <v>3612</v>
      </c>
      <c r="H220" s="5">
        <v>934</v>
      </c>
      <c r="I220" s="5">
        <v>1543</v>
      </c>
      <c r="J220" s="5">
        <v>1715</v>
      </c>
      <c r="K220" s="5">
        <v>80</v>
      </c>
      <c r="L220" s="5">
        <v>9718</v>
      </c>
    </row>
    <row r="221" spans="1:12" x14ac:dyDescent="0.2">
      <c r="A221" s="57" t="s">
        <v>154</v>
      </c>
      <c r="B221" s="5" t="s">
        <v>62</v>
      </c>
      <c r="C221" s="5"/>
      <c r="D221" s="5"/>
      <c r="E221" s="5"/>
      <c r="F221" s="5">
        <v>7</v>
      </c>
      <c r="G221" s="5">
        <v>30</v>
      </c>
      <c r="H221" s="5">
        <v>12</v>
      </c>
      <c r="I221" s="5">
        <v>25</v>
      </c>
      <c r="J221" s="5">
        <v>10</v>
      </c>
      <c r="K221" s="5"/>
      <c r="L221" s="5">
        <v>84</v>
      </c>
    </row>
    <row r="222" spans="1:12" x14ac:dyDescent="0.2">
      <c r="A222" s="57" t="s">
        <v>154</v>
      </c>
      <c r="B222" s="5" t="s">
        <v>63</v>
      </c>
      <c r="C222" s="5"/>
      <c r="D222" s="5"/>
      <c r="E222" s="5"/>
      <c r="F222" s="5">
        <v>144</v>
      </c>
      <c r="G222" s="5">
        <v>4</v>
      </c>
      <c r="H222" s="5">
        <v>59</v>
      </c>
      <c r="I222" s="5">
        <v>188</v>
      </c>
      <c r="J222" s="5">
        <v>56</v>
      </c>
      <c r="K222" s="5">
        <v>26</v>
      </c>
      <c r="L222" s="5">
        <v>477</v>
      </c>
    </row>
    <row r="223" spans="1:12" x14ac:dyDescent="0.2">
      <c r="A223" s="57" t="s">
        <v>154</v>
      </c>
      <c r="B223" s="5" t="s">
        <v>2</v>
      </c>
      <c r="C223" s="5"/>
      <c r="D223" s="5"/>
      <c r="E223" s="5"/>
      <c r="F223" s="5">
        <v>149</v>
      </c>
      <c r="G223" s="5">
        <v>16</v>
      </c>
      <c r="H223" s="5">
        <v>67</v>
      </c>
      <c r="I223" s="5">
        <v>315</v>
      </c>
      <c r="J223" s="5">
        <v>89</v>
      </c>
      <c r="K223" s="5">
        <v>11</v>
      </c>
      <c r="L223" s="5">
        <v>647</v>
      </c>
    </row>
    <row r="224" spans="1:12" x14ac:dyDescent="0.2">
      <c r="A224" s="57" t="s">
        <v>154</v>
      </c>
      <c r="B224" s="5" t="s">
        <v>3</v>
      </c>
      <c r="C224" s="5"/>
      <c r="D224" s="5"/>
      <c r="E224" s="5"/>
      <c r="F224" s="5">
        <v>237</v>
      </c>
      <c r="G224" s="5">
        <v>10</v>
      </c>
      <c r="H224" s="5"/>
      <c r="I224" s="5">
        <v>2</v>
      </c>
      <c r="J224" s="5">
        <v>2</v>
      </c>
      <c r="K224" s="5"/>
      <c r="L224" s="5">
        <v>251</v>
      </c>
    </row>
    <row r="225" spans="1:12" x14ac:dyDescent="0.2">
      <c r="A225" s="57" t="s">
        <v>154</v>
      </c>
      <c r="B225" s="5" t="s">
        <v>47</v>
      </c>
      <c r="C225" s="5"/>
      <c r="D225" s="5"/>
      <c r="E225" s="5"/>
      <c r="F225" s="5"/>
      <c r="G225" s="5"/>
      <c r="H225" s="5">
        <v>37.5</v>
      </c>
      <c r="I225" s="5"/>
      <c r="J225" s="5"/>
      <c r="K225" s="5"/>
      <c r="L225" s="5">
        <v>37.5</v>
      </c>
    </row>
    <row r="226" spans="1:12" x14ac:dyDescent="0.2">
      <c r="A226" s="57" t="s">
        <v>154</v>
      </c>
      <c r="B226" s="5" t="s">
        <v>64</v>
      </c>
      <c r="C226" s="5"/>
      <c r="D226" s="5"/>
      <c r="E226" s="5">
        <v>370</v>
      </c>
      <c r="F226" s="5">
        <v>2785</v>
      </c>
      <c r="G226" s="5">
        <v>116</v>
      </c>
      <c r="H226" s="5">
        <v>63</v>
      </c>
      <c r="I226" s="5">
        <v>197</v>
      </c>
      <c r="J226" s="5">
        <v>135</v>
      </c>
      <c r="K226" s="5"/>
      <c r="L226" s="5">
        <v>3666</v>
      </c>
    </row>
    <row r="227" spans="1:12" x14ac:dyDescent="0.2">
      <c r="A227" s="58" t="s">
        <v>208</v>
      </c>
      <c r="B227" s="58"/>
      <c r="C227" s="58"/>
      <c r="D227" s="58"/>
      <c r="E227" s="58">
        <v>370</v>
      </c>
      <c r="F227" s="58">
        <v>5156</v>
      </c>
      <c r="G227" s="58">
        <v>3788</v>
      </c>
      <c r="H227" s="58">
        <v>1172.5</v>
      </c>
      <c r="I227" s="58">
        <v>2270</v>
      </c>
      <c r="J227" s="58">
        <v>2007</v>
      </c>
      <c r="K227" s="58">
        <v>117</v>
      </c>
      <c r="L227" s="58">
        <v>14880.5</v>
      </c>
    </row>
    <row r="228" spans="1:12" x14ac:dyDescent="0.2">
      <c r="A228" s="57" t="s">
        <v>155</v>
      </c>
      <c r="B228" s="5" t="s">
        <v>61</v>
      </c>
      <c r="C228" s="5"/>
      <c r="D228" s="5"/>
      <c r="E228" s="5"/>
      <c r="F228" s="5">
        <v>1.9</v>
      </c>
      <c r="G228" s="5"/>
      <c r="H228" s="5"/>
      <c r="I228" s="5"/>
      <c r="J228" s="5"/>
      <c r="K228" s="5">
        <v>1.5</v>
      </c>
      <c r="L228" s="5">
        <v>3.4</v>
      </c>
    </row>
    <row r="229" spans="1:12" x14ac:dyDescent="0.2">
      <c r="A229" s="57" t="s">
        <v>155</v>
      </c>
      <c r="B229" s="5" t="s">
        <v>62</v>
      </c>
      <c r="C229" s="5">
        <v>44</v>
      </c>
      <c r="D229" s="5">
        <v>71</v>
      </c>
      <c r="E229" s="5"/>
      <c r="F229" s="5"/>
      <c r="G229" s="5"/>
      <c r="H229" s="5"/>
      <c r="I229" s="5"/>
      <c r="J229" s="5"/>
      <c r="K229" s="5">
        <v>3</v>
      </c>
      <c r="L229" s="5">
        <v>118</v>
      </c>
    </row>
    <row r="230" spans="1:12" x14ac:dyDescent="0.2">
      <c r="A230" s="57" t="s">
        <v>155</v>
      </c>
      <c r="B230" s="5" t="s">
        <v>63</v>
      </c>
      <c r="C230" s="5">
        <v>125</v>
      </c>
      <c r="D230" s="5">
        <v>338.5</v>
      </c>
      <c r="E230" s="5">
        <v>36</v>
      </c>
      <c r="F230" s="5">
        <v>75</v>
      </c>
      <c r="G230" s="5"/>
      <c r="H230" s="5"/>
      <c r="I230" s="5"/>
      <c r="J230" s="5"/>
      <c r="K230" s="5">
        <v>16</v>
      </c>
      <c r="L230" s="5">
        <v>590.5</v>
      </c>
    </row>
    <row r="231" spans="1:12" x14ac:dyDescent="0.2">
      <c r="A231" s="57" t="s">
        <v>155</v>
      </c>
      <c r="B231" s="5" t="s">
        <v>2</v>
      </c>
      <c r="C231" s="5">
        <v>67</v>
      </c>
      <c r="D231" s="5">
        <v>150.5</v>
      </c>
      <c r="E231" s="5">
        <v>45</v>
      </c>
      <c r="F231" s="5">
        <v>68</v>
      </c>
      <c r="G231" s="5"/>
      <c r="H231" s="5"/>
      <c r="I231" s="5"/>
      <c r="J231" s="5"/>
      <c r="K231" s="5">
        <v>10.4</v>
      </c>
      <c r="L231" s="5">
        <v>340.9</v>
      </c>
    </row>
    <row r="232" spans="1:12" x14ac:dyDescent="0.2">
      <c r="A232" s="57" t="s">
        <v>155</v>
      </c>
      <c r="B232" s="5" t="s">
        <v>3</v>
      </c>
      <c r="C232" s="5"/>
      <c r="D232" s="5"/>
      <c r="E232" s="5"/>
      <c r="F232" s="5">
        <v>3.5</v>
      </c>
      <c r="G232" s="5"/>
      <c r="H232" s="5"/>
      <c r="I232" s="5"/>
      <c r="J232" s="5"/>
      <c r="K232" s="5">
        <v>3.7</v>
      </c>
      <c r="L232" s="5">
        <v>7.2</v>
      </c>
    </row>
    <row r="233" spans="1:12" x14ac:dyDescent="0.2">
      <c r="A233" s="58" t="s">
        <v>209</v>
      </c>
      <c r="B233" s="58"/>
      <c r="C233" s="58">
        <v>236</v>
      </c>
      <c r="D233" s="58">
        <v>560</v>
      </c>
      <c r="E233" s="58">
        <v>81</v>
      </c>
      <c r="F233" s="58">
        <v>148.4</v>
      </c>
      <c r="G233" s="58"/>
      <c r="H233" s="58"/>
      <c r="I233" s="58"/>
      <c r="J233" s="58"/>
      <c r="K233" s="58">
        <v>34.6</v>
      </c>
      <c r="L233" s="58">
        <v>1060</v>
      </c>
    </row>
    <row r="234" spans="1:12" x14ac:dyDescent="0.2">
      <c r="A234" s="57" t="s">
        <v>156</v>
      </c>
      <c r="B234" s="5" t="s">
        <v>61</v>
      </c>
      <c r="C234" s="5"/>
      <c r="D234" s="5"/>
      <c r="E234" s="5"/>
      <c r="F234" s="5">
        <v>387</v>
      </c>
      <c r="G234" s="5">
        <v>2182</v>
      </c>
      <c r="H234" s="5">
        <v>1113.5</v>
      </c>
      <c r="I234" s="5">
        <v>654.5</v>
      </c>
      <c r="J234" s="5">
        <v>492</v>
      </c>
      <c r="K234" s="5">
        <v>164</v>
      </c>
      <c r="L234" s="5">
        <v>4993</v>
      </c>
    </row>
    <row r="235" spans="1:12" x14ac:dyDescent="0.2">
      <c r="A235" s="57" t="s">
        <v>156</v>
      </c>
      <c r="B235" s="5" t="s">
        <v>62</v>
      </c>
      <c r="C235" s="5"/>
      <c r="D235" s="5"/>
      <c r="E235" s="5"/>
      <c r="F235" s="5"/>
      <c r="G235" s="5">
        <v>68.3</v>
      </c>
      <c r="H235" s="5">
        <v>9.6999999999999993</v>
      </c>
      <c r="I235" s="5">
        <v>3.0999999999999996</v>
      </c>
      <c r="J235" s="5">
        <v>8</v>
      </c>
      <c r="K235" s="5">
        <v>8</v>
      </c>
      <c r="L235" s="5">
        <v>97.1</v>
      </c>
    </row>
    <row r="236" spans="1:12" x14ac:dyDescent="0.2">
      <c r="A236" s="57" t="s">
        <v>156</v>
      </c>
      <c r="B236" s="5" t="s">
        <v>63</v>
      </c>
      <c r="C236" s="5"/>
      <c r="D236" s="5"/>
      <c r="E236" s="5"/>
      <c r="F236" s="5">
        <v>134.60000000000002</v>
      </c>
      <c r="G236" s="5">
        <v>23</v>
      </c>
      <c r="H236" s="5">
        <v>13.5</v>
      </c>
      <c r="I236" s="5">
        <v>13.9</v>
      </c>
      <c r="J236" s="5">
        <v>47.2</v>
      </c>
      <c r="K236" s="5">
        <v>35</v>
      </c>
      <c r="L236" s="5">
        <v>267.20000000000005</v>
      </c>
    </row>
    <row r="237" spans="1:12" x14ac:dyDescent="0.2">
      <c r="A237" s="57" t="s">
        <v>156</v>
      </c>
      <c r="B237" s="5" t="s">
        <v>2</v>
      </c>
      <c r="C237" s="5"/>
      <c r="D237" s="5"/>
      <c r="E237" s="5"/>
      <c r="F237" s="5">
        <v>287</v>
      </c>
      <c r="G237" s="5">
        <v>44</v>
      </c>
      <c r="H237" s="5">
        <v>86</v>
      </c>
      <c r="I237" s="5">
        <v>219.9</v>
      </c>
      <c r="J237" s="5">
        <v>87.7</v>
      </c>
      <c r="K237" s="5">
        <v>353</v>
      </c>
      <c r="L237" s="5">
        <v>1077.5999999999999</v>
      </c>
    </row>
    <row r="238" spans="1:12" x14ac:dyDescent="0.2">
      <c r="A238" s="57" t="s">
        <v>156</v>
      </c>
      <c r="B238" s="5" t="s">
        <v>3</v>
      </c>
      <c r="C238" s="5"/>
      <c r="D238" s="5"/>
      <c r="E238" s="5"/>
      <c r="F238" s="5">
        <v>155</v>
      </c>
      <c r="G238" s="5">
        <v>19</v>
      </c>
      <c r="H238" s="5"/>
      <c r="I238" s="5">
        <v>5.7</v>
      </c>
      <c r="J238" s="5">
        <v>6</v>
      </c>
      <c r="K238" s="5">
        <v>4</v>
      </c>
      <c r="L238" s="5">
        <v>189.7</v>
      </c>
    </row>
    <row r="239" spans="1:12" x14ac:dyDescent="0.2">
      <c r="A239" s="57" t="s">
        <v>156</v>
      </c>
      <c r="B239" s="5" t="s">
        <v>47</v>
      </c>
      <c r="C239" s="5"/>
      <c r="D239" s="5"/>
      <c r="E239" s="5"/>
      <c r="F239" s="5"/>
      <c r="G239" s="5"/>
      <c r="H239" s="5">
        <v>107</v>
      </c>
      <c r="I239" s="5">
        <v>73.7</v>
      </c>
      <c r="J239" s="5">
        <v>22</v>
      </c>
      <c r="K239" s="5"/>
      <c r="L239" s="5">
        <v>202.7</v>
      </c>
    </row>
    <row r="240" spans="1:12" x14ac:dyDescent="0.2">
      <c r="A240" s="57" t="s">
        <v>156</v>
      </c>
      <c r="B240" s="5" t="s">
        <v>64</v>
      </c>
      <c r="C240" s="5"/>
      <c r="D240" s="5"/>
      <c r="E240" s="5"/>
      <c r="F240" s="5">
        <v>138</v>
      </c>
      <c r="G240" s="5">
        <v>176</v>
      </c>
      <c r="H240" s="5">
        <v>181</v>
      </c>
      <c r="I240" s="5">
        <v>110</v>
      </c>
      <c r="J240" s="5">
        <v>130</v>
      </c>
      <c r="K240" s="5">
        <v>67</v>
      </c>
      <c r="L240" s="5">
        <v>802</v>
      </c>
    </row>
    <row r="241" spans="1:12" x14ac:dyDescent="0.2">
      <c r="A241" s="58" t="s">
        <v>210</v>
      </c>
      <c r="B241" s="58"/>
      <c r="C241" s="58"/>
      <c r="D241" s="58"/>
      <c r="E241" s="58"/>
      <c r="F241" s="58">
        <v>1101.5999999999999</v>
      </c>
      <c r="G241" s="58">
        <v>2512.3000000000002</v>
      </c>
      <c r="H241" s="58">
        <v>1510.7</v>
      </c>
      <c r="I241" s="58">
        <v>1080.8000000000002</v>
      </c>
      <c r="J241" s="58">
        <v>792.90000000000009</v>
      </c>
      <c r="K241" s="58">
        <v>631</v>
      </c>
      <c r="L241" s="58">
        <v>7629.2999999999993</v>
      </c>
    </row>
    <row r="242" spans="1:12" x14ac:dyDescent="0.2">
      <c r="A242" s="57" t="s">
        <v>157</v>
      </c>
      <c r="B242" s="5" t="s">
        <v>62</v>
      </c>
      <c r="C242" s="5">
        <v>1633</v>
      </c>
      <c r="D242" s="5">
        <v>764</v>
      </c>
      <c r="E242" s="5">
        <v>150</v>
      </c>
      <c r="F242" s="5"/>
      <c r="G242" s="5"/>
      <c r="H242" s="5"/>
      <c r="I242" s="5"/>
      <c r="J242" s="5"/>
      <c r="K242" s="5"/>
      <c r="L242" s="5">
        <v>2547</v>
      </c>
    </row>
    <row r="243" spans="1:12" x14ac:dyDescent="0.2">
      <c r="A243" s="57" t="s">
        <v>157</v>
      </c>
      <c r="B243" s="5" t="s">
        <v>63</v>
      </c>
      <c r="C243" s="5">
        <v>5482</v>
      </c>
      <c r="D243" s="5">
        <v>6434</v>
      </c>
      <c r="E243" s="5">
        <v>1011</v>
      </c>
      <c r="F243" s="5"/>
      <c r="G243" s="5"/>
      <c r="H243" s="5"/>
      <c r="I243" s="5"/>
      <c r="J243" s="5"/>
      <c r="K243" s="5"/>
      <c r="L243" s="5">
        <v>12927</v>
      </c>
    </row>
    <row r="244" spans="1:12" x14ac:dyDescent="0.2">
      <c r="A244" s="57" t="s">
        <v>157</v>
      </c>
      <c r="B244" s="5" t="s">
        <v>2</v>
      </c>
      <c r="C244" s="5">
        <v>1696</v>
      </c>
      <c r="D244" s="5">
        <v>708</v>
      </c>
      <c r="E244" s="5">
        <v>12</v>
      </c>
      <c r="F244" s="5"/>
      <c r="G244" s="5"/>
      <c r="H244" s="5"/>
      <c r="I244" s="5"/>
      <c r="J244" s="5"/>
      <c r="K244" s="5"/>
      <c r="L244" s="5">
        <v>2416</v>
      </c>
    </row>
    <row r="245" spans="1:12" x14ac:dyDescent="0.2">
      <c r="A245" s="58" t="s">
        <v>211</v>
      </c>
      <c r="B245" s="58"/>
      <c r="C245" s="58">
        <v>8811</v>
      </c>
      <c r="D245" s="58">
        <v>7906</v>
      </c>
      <c r="E245" s="58">
        <v>1173</v>
      </c>
      <c r="F245" s="58"/>
      <c r="G245" s="58"/>
      <c r="H245" s="58"/>
      <c r="I245" s="58"/>
      <c r="J245" s="58"/>
      <c r="K245" s="58"/>
      <c r="L245" s="58">
        <v>17890</v>
      </c>
    </row>
    <row r="246" spans="1:12" x14ac:dyDescent="0.2">
      <c r="A246" s="57" t="s">
        <v>158</v>
      </c>
      <c r="B246" s="5" t="s">
        <v>61</v>
      </c>
      <c r="C246" s="5"/>
      <c r="D246" s="5"/>
      <c r="E246" s="5"/>
      <c r="F246" s="5"/>
      <c r="G246" s="5">
        <v>129</v>
      </c>
      <c r="H246" s="5"/>
      <c r="I246" s="5">
        <v>345</v>
      </c>
      <c r="J246" s="5"/>
      <c r="K246" s="5"/>
      <c r="L246" s="5">
        <v>474</v>
      </c>
    </row>
    <row r="247" spans="1:12" x14ac:dyDescent="0.2">
      <c r="A247" s="57" t="s">
        <v>158</v>
      </c>
      <c r="B247" s="5" t="s">
        <v>65</v>
      </c>
      <c r="C247" s="5"/>
      <c r="D247" s="5"/>
      <c r="E247" s="5"/>
      <c r="F247" s="5"/>
      <c r="G247" s="5"/>
      <c r="H247" s="5"/>
      <c r="I247" s="5">
        <v>2</v>
      </c>
      <c r="J247" s="5"/>
      <c r="K247" s="5"/>
      <c r="L247" s="5">
        <v>2</v>
      </c>
    </row>
    <row r="248" spans="1:12" x14ac:dyDescent="0.2">
      <c r="A248" s="57" t="s">
        <v>158</v>
      </c>
      <c r="B248" s="5" t="s">
        <v>62</v>
      </c>
      <c r="C248" s="5"/>
      <c r="D248" s="5"/>
      <c r="E248" s="5">
        <v>60</v>
      </c>
      <c r="F248" s="5"/>
      <c r="G248" s="5"/>
      <c r="H248" s="5"/>
      <c r="I248" s="5"/>
      <c r="J248" s="5"/>
      <c r="K248" s="5"/>
      <c r="L248" s="5">
        <v>60</v>
      </c>
    </row>
    <row r="249" spans="1:12" x14ac:dyDescent="0.2">
      <c r="A249" s="57" t="s">
        <v>158</v>
      </c>
      <c r="B249" s="5" t="s">
        <v>63</v>
      </c>
      <c r="C249" s="5"/>
      <c r="D249" s="5"/>
      <c r="E249" s="5">
        <v>30</v>
      </c>
      <c r="F249" s="5">
        <v>61</v>
      </c>
      <c r="G249" s="5">
        <v>278</v>
      </c>
      <c r="H249" s="5"/>
      <c r="I249" s="5">
        <v>146</v>
      </c>
      <c r="J249" s="5"/>
      <c r="K249" s="5"/>
      <c r="L249" s="5">
        <v>515</v>
      </c>
    </row>
    <row r="250" spans="1:12" x14ac:dyDescent="0.2">
      <c r="A250" s="57" t="s">
        <v>158</v>
      </c>
      <c r="B250" s="5" t="s">
        <v>2</v>
      </c>
      <c r="C250" s="5"/>
      <c r="D250" s="5"/>
      <c r="E250" s="5">
        <v>450</v>
      </c>
      <c r="F250" s="5">
        <v>1554</v>
      </c>
      <c r="G250" s="5">
        <v>260</v>
      </c>
      <c r="H250" s="5"/>
      <c r="I250" s="5">
        <v>85</v>
      </c>
      <c r="J250" s="5"/>
      <c r="K250" s="5"/>
      <c r="L250" s="5">
        <v>2349</v>
      </c>
    </row>
    <row r="251" spans="1:12" x14ac:dyDescent="0.2">
      <c r="A251" s="57" t="s">
        <v>158</v>
      </c>
      <c r="B251" s="5" t="s">
        <v>64</v>
      </c>
      <c r="C251" s="5"/>
      <c r="D251" s="5"/>
      <c r="E251" s="5"/>
      <c r="F251" s="5">
        <v>10</v>
      </c>
      <c r="G251" s="5"/>
      <c r="H251" s="5"/>
      <c r="I251" s="5"/>
      <c r="J251" s="5"/>
      <c r="K251" s="5"/>
      <c r="L251" s="5">
        <v>10</v>
      </c>
    </row>
    <row r="252" spans="1:12" x14ac:dyDescent="0.2">
      <c r="A252" s="58" t="s">
        <v>212</v>
      </c>
      <c r="B252" s="58"/>
      <c r="C252" s="58"/>
      <c r="D252" s="58"/>
      <c r="E252" s="58">
        <v>540</v>
      </c>
      <c r="F252" s="58">
        <v>1625</v>
      </c>
      <c r="G252" s="58">
        <v>667</v>
      </c>
      <c r="H252" s="58"/>
      <c r="I252" s="58">
        <v>578</v>
      </c>
      <c r="J252" s="58"/>
      <c r="K252" s="58"/>
      <c r="L252" s="58">
        <v>3410</v>
      </c>
    </row>
    <row r="253" spans="1:12" x14ac:dyDescent="0.2">
      <c r="A253" s="57" t="s">
        <v>159</v>
      </c>
      <c r="B253" s="5" t="s">
        <v>61</v>
      </c>
      <c r="C253" s="5"/>
      <c r="D253" s="5"/>
      <c r="E253" s="5"/>
      <c r="F253" s="5">
        <v>213</v>
      </c>
      <c r="G253" s="5">
        <v>552</v>
      </c>
      <c r="H253" s="5">
        <v>125</v>
      </c>
      <c r="I253" s="5">
        <v>153</v>
      </c>
      <c r="J253" s="5">
        <v>123</v>
      </c>
      <c r="K253" s="5">
        <v>24</v>
      </c>
      <c r="L253" s="5">
        <v>1190</v>
      </c>
    </row>
    <row r="254" spans="1:12" x14ac:dyDescent="0.2">
      <c r="A254" s="57" t="s">
        <v>159</v>
      </c>
      <c r="B254" s="5" t="s">
        <v>65</v>
      </c>
      <c r="C254" s="5"/>
      <c r="D254" s="5"/>
      <c r="E254" s="5"/>
      <c r="F254" s="5"/>
      <c r="G254" s="5"/>
      <c r="H254" s="5">
        <v>1</v>
      </c>
      <c r="I254" s="5"/>
      <c r="J254" s="5">
        <v>3</v>
      </c>
      <c r="K254" s="5"/>
      <c r="L254" s="5">
        <v>4</v>
      </c>
    </row>
    <row r="255" spans="1:12" x14ac:dyDescent="0.2">
      <c r="A255" s="57" t="s">
        <v>159</v>
      </c>
      <c r="B255" s="5" t="s">
        <v>62</v>
      </c>
      <c r="C255" s="5"/>
      <c r="D255" s="5"/>
      <c r="E255" s="5"/>
      <c r="F255" s="5"/>
      <c r="G255" s="5">
        <v>109</v>
      </c>
      <c r="H255" s="5">
        <v>7</v>
      </c>
      <c r="I255" s="5">
        <v>12</v>
      </c>
      <c r="J255" s="5">
        <v>5</v>
      </c>
      <c r="K255" s="5">
        <v>1</v>
      </c>
      <c r="L255" s="5">
        <v>134</v>
      </c>
    </row>
    <row r="256" spans="1:12" x14ac:dyDescent="0.2">
      <c r="A256" s="57" t="s">
        <v>159</v>
      </c>
      <c r="B256" s="5" t="s">
        <v>1</v>
      </c>
      <c r="C256" s="5"/>
      <c r="D256" s="5"/>
      <c r="E256" s="5"/>
      <c r="F256" s="5"/>
      <c r="G256" s="5">
        <v>1</v>
      </c>
      <c r="H256" s="5"/>
      <c r="I256" s="5"/>
      <c r="J256" s="5"/>
      <c r="K256" s="5"/>
      <c r="L256" s="5">
        <v>1</v>
      </c>
    </row>
    <row r="257" spans="1:12" x14ac:dyDescent="0.2">
      <c r="A257" s="57" t="s">
        <v>159</v>
      </c>
      <c r="B257" s="5" t="s">
        <v>63</v>
      </c>
      <c r="C257" s="5"/>
      <c r="D257" s="5"/>
      <c r="E257" s="5"/>
      <c r="F257" s="5">
        <v>65</v>
      </c>
      <c r="G257" s="5">
        <v>13</v>
      </c>
      <c r="H257" s="5">
        <v>13</v>
      </c>
      <c r="I257" s="5">
        <v>54</v>
      </c>
      <c r="J257" s="5">
        <v>147</v>
      </c>
      <c r="K257" s="5">
        <v>51</v>
      </c>
      <c r="L257" s="5">
        <v>343</v>
      </c>
    </row>
    <row r="258" spans="1:12" x14ac:dyDescent="0.2">
      <c r="A258" s="57" t="s">
        <v>159</v>
      </c>
      <c r="B258" s="5" t="s">
        <v>2</v>
      </c>
      <c r="C258" s="5"/>
      <c r="D258" s="5"/>
      <c r="E258" s="5"/>
      <c r="F258" s="5">
        <v>585</v>
      </c>
      <c r="G258" s="5">
        <v>81</v>
      </c>
      <c r="H258" s="5">
        <v>167</v>
      </c>
      <c r="I258" s="5">
        <v>559</v>
      </c>
      <c r="J258" s="5">
        <v>460</v>
      </c>
      <c r="K258" s="5">
        <v>78</v>
      </c>
      <c r="L258" s="5">
        <v>1930</v>
      </c>
    </row>
    <row r="259" spans="1:12" x14ac:dyDescent="0.2">
      <c r="A259" s="57" t="s">
        <v>159</v>
      </c>
      <c r="B259" s="5" t="s">
        <v>37</v>
      </c>
      <c r="C259" s="5"/>
      <c r="D259" s="5"/>
      <c r="E259" s="5"/>
      <c r="F259" s="5"/>
      <c r="G259" s="5">
        <v>1</v>
      </c>
      <c r="H259" s="5"/>
      <c r="I259" s="5"/>
      <c r="J259" s="5"/>
      <c r="K259" s="5"/>
      <c r="L259" s="5">
        <v>1</v>
      </c>
    </row>
    <row r="260" spans="1:12" x14ac:dyDescent="0.2">
      <c r="A260" s="57" t="s">
        <v>159</v>
      </c>
      <c r="B260" s="5" t="s">
        <v>3</v>
      </c>
      <c r="C260" s="5"/>
      <c r="D260" s="5"/>
      <c r="E260" s="5"/>
      <c r="F260" s="5">
        <v>32</v>
      </c>
      <c r="G260" s="5">
        <v>8</v>
      </c>
      <c r="H260" s="5"/>
      <c r="I260" s="5"/>
      <c r="J260" s="5">
        <v>1</v>
      </c>
      <c r="K260" s="5">
        <v>2</v>
      </c>
      <c r="L260" s="5">
        <v>43</v>
      </c>
    </row>
    <row r="261" spans="1:12" x14ac:dyDescent="0.2">
      <c r="A261" s="57" t="s">
        <v>159</v>
      </c>
      <c r="B261" s="5" t="s">
        <v>49</v>
      </c>
      <c r="C261" s="5"/>
      <c r="D261" s="5"/>
      <c r="E261" s="5"/>
      <c r="F261" s="5"/>
      <c r="G261" s="5"/>
      <c r="H261" s="5"/>
      <c r="I261" s="5"/>
      <c r="J261" s="5">
        <v>1</v>
      </c>
      <c r="K261" s="5">
        <v>1</v>
      </c>
      <c r="L261" s="5">
        <v>2</v>
      </c>
    </row>
    <row r="262" spans="1:12" x14ac:dyDescent="0.2">
      <c r="A262" s="57" t="s">
        <v>159</v>
      </c>
      <c r="B262" s="5" t="s">
        <v>64</v>
      </c>
      <c r="C262" s="5"/>
      <c r="D262" s="5"/>
      <c r="E262" s="5"/>
      <c r="F262" s="5">
        <v>179</v>
      </c>
      <c r="G262" s="5">
        <v>49</v>
      </c>
      <c r="H262" s="5">
        <v>7</v>
      </c>
      <c r="I262" s="5"/>
      <c r="J262" s="5">
        <v>180</v>
      </c>
      <c r="K262" s="5">
        <v>32</v>
      </c>
      <c r="L262" s="5">
        <v>447</v>
      </c>
    </row>
    <row r="263" spans="1:12" x14ac:dyDescent="0.2">
      <c r="A263" s="58" t="s">
        <v>213</v>
      </c>
      <c r="B263" s="58"/>
      <c r="C263" s="58"/>
      <c r="D263" s="58"/>
      <c r="E263" s="58"/>
      <c r="F263" s="58">
        <v>1074</v>
      </c>
      <c r="G263" s="58">
        <v>814</v>
      </c>
      <c r="H263" s="58">
        <v>320</v>
      </c>
      <c r="I263" s="58">
        <v>778</v>
      </c>
      <c r="J263" s="58">
        <v>920</v>
      </c>
      <c r="K263" s="58">
        <v>189</v>
      </c>
      <c r="L263" s="58">
        <v>4095</v>
      </c>
    </row>
    <row r="264" spans="1:12" x14ac:dyDescent="0.2">
      <c r="A264" s="57" t="s">
        <v>160</v>
      </c>
      <c r="B264" s="5" t="s">
        <v>62</v>
      </c>
      <c r="C264" s="5"/>
      <c r="D264" s="5">
        <v>14</v>
      </c>
      <c r="E264" s="5">
        <v>44</v>
      </c>
      <c r="F264" s="5"/>
      <c r="G264" s="5"/>
      <c r="H264" s="5"/>
      <c r="I264" s="5"/>
      <c r="J264" s="5"/>
      <c r="K264" s="5"/>
      <c r="L264" s="5">
        <v>58</v>
      </c>
    </row>
    <row r="265" spans="1:12" x14ac:dyDescent="0.2">
      <c r="A265" s="57" t="s">
        <v>160</v>
      </c>
      <c r="B265" s="5" t="s">
        <v>63</v>
      </c>
      <c r="C265" s="5"/>
      <c r="D265" s="5">
        <v>1355</v>
      </c>
      <c r="E265" s="5">
        <v>1438</v>
      </c>
      <c r="F265" s="5"/>
      <c r="G265" s="5"/>
      <c r="H265" s="5"/>
      <c r="I265" s="5"/>
      <c r="J265" s="5"/>
      <c r="K265" s="5"/>
      <c r="L265" s="5">
        <v>2793</v>
      </c>
    </row>
    <row r="266" spans="1:12" x14ac:dyDescent="0.2">
      <c r="A266" s="58" t="s">
        <v>214</v>
      </c>
      <c r="B266" s="58"/>
      <c r="C266" s="58"/>
      <c r="D266" s="58">
        <v>1369</v>
      </c>
      <c r="E266" s="58">
        <v>1482</v>
      </c>
      <c r="F266" s="58"/>
      <c r="G266" s="58"/>
      <c r="H266" s="58"/>
      <c r="I266" s="58"/>
      <c r="J266" s="58"/>
      <c r="K266" s="58"/>
      <c r="L266" s="58">
        <v>2851</v>
      </c>
    </row>
    <row r="267" spans="1:12" x14ac:dyDescent="0.2">
      <c r="A267" s="57" t="s">
        <v>161</v>
      </c>
      <c r="B267" s="5" t="s">
        <v>61</v>
      </c>
      <c r="C267" s="5"/>
      <c r="D267" s="5"/>
      <c r="E267" s="5"/>
      <c r="F267" s="5">
        <v>150</v>
      </c>
      <c r="G267" s="5">
        <v>1772</v>
      </c>
      <c r="H267" s="5">
        <v>1498</v>
      </c>
      <c r="I267" s="5">
        <v>371</v>
      </c>
      <c r="J267" s="5">
        <v>786</v>
      </c>
      <c r="K267" s="5">
        <v>60</v>
      </c>
      <c r="L267" s="5">
        <v>4637</v>
      </c>
    </row>
    <row r="268" spans="1:12" x14ac:dyDescent="0.2">
      <c r="A268" s="57" t="s">
        <v>161</v>
      </c>
      <c r="B268" s="5" t="s">
        <v>62</v>
      </c>
      <c r="C268" s="5">
        <v>528</v>
      </c>
      <c r="D268" s="5">
        <v>467</v>
      </c>
      <c r="E268" s="5">
        <v>145</v>
      </c>
      <c r="F268" s="5"/>
      <c r="G268" s="5">
        <v>15</v>
      </c>
      <c r="H268" s="5">
        <v>9</v>
      </c>
      <c r="I268" s="5"/>
      <c r="J268" s="5">
        <v>49</v>
      </c>
      <c r="K268" s="5">
        <v>13</v>
      </c>
      <c r="L268" s="5">
        <v>1226</v>
      </c>
    </row>
    <row r="269" spans="1:12" x14ac:dyDescent="0.2">
      <c r="A269" s="57" t="s">
        <v>161</v>
      </c>
      <c r="B269" s="5" t="s">
        <v>63</v>
      </c>
      <c r="C269" s="5">
        <v>3730</v>
      </c>
      <c r="D269" s="5">
        <v>2351</v>
      </c>
      <c r="E269" s="5">
        <v>91</v>
      </c>
      <c r="F269" s="5">
        <v>144</v>
      </c>
      <c r="G269" s="5">
        <v>10</v>
      </c>
      <c r="H269" s="5">
        <v>12</v>
      </c>
      <c r="I269" s="5">
        <v>32</v>
      </c>
      <c r="J269" s="5">
        <v>222</v>
      </c>
      <c r="K269" s="5">
        <v>46</v>
      </c>
      <c r="L269" s="5">
        <v>6638</v>
      </c>
    </row>
    <row r="270" spans="1:12" x14ac:dyDescent="0.2">
      <c r="A270" s="57" t="s">
        <v>161</v>
      </c>
      <c r="B270" s="5" t="s">
        <v>2</v>
      </c>
      <c r="C270" s="5">
        <v>1233</v>
      </c>
      <c r="D270" s="5">
        <v>2342</v>
      </c>
      <c r="E270" s="5">
        <v>1131</v>
      </c>
      <c r="F270" s="5">
        <v>483</v>
      </c>
      <c r="G270" s="5">
        <v>20</v>
      </c>
      <c r="H270" s="5">
        <v>15</v>
      </c>
      <c r="I270" s="5">
        <v>132</v>
      </c>
      <c r="J270" s="5">
        <v>623</v>
      </c>
      <c r="K270" s="5">
        <v>168</v>
      </c>
      <c r="L270" s="5">
        <v>6147</v>
      </c>
    </row>
    <row r="271" spans="1:12" x14ac:dyDescent="0.2">
      <c r="A271" s="57" t="s">
        <v>161</v>
      </c>
      <c r="B271" s="5" t="s">
        <v>3</v>
      </c>
      <c r="C271" s="5"/>
      <c r="D271" s="5"/>
      <c r="E271" s="5">
        <v>3</v>
      </c>
      <c r="F271" s="5">
        <v>216</v>
      </c>
      <c r="G271" s="5"/>
      <c r="H271" s="5"/>
      <c r="I271" s="5"/>
      <c r="J271" s="5"/>
      <c r="K271" s="5"/>
      <c r="L271" s="5">
        <v>219</v>
      </c>
    </row>
    <row r="272" spans="1:12" x14ac:dyDescent="0.2">
      <c r="A272" s="57" t="s">
        <v>161</v>
      </c>
      <c r="B272" s="5" t="s">
        <v>47</v>
      </c>
      <c r="C272" s="5"/>
      <c r="D272" s="5"/>
      <c r="E272" s="5"/>
      <c r="F272" s="5"/>
      <c r="G272" s="5"/>
      <c r="H272" s="5">
        <v>419</v>
      </c>
      <c r="I272" s="5">
        <v>191</v>
      </c>
      <c r="J272" s="5"/>
      <c r="K272" s="5"/>
      <c r="L272" s="5">
        <v>610</v>
      </c>
    </row>
    <row r="273" spans="1:12" x14ac:dyDescent="0.2">
      <c r="A273" s="57" t="s">
        <v>161</v>
      </c>
      <c r="B273" s="5" t="s">
        <v>64</v>
      </c>
      <c r="C273" s="5"/>
      <c r="D273" s="5"/>
      <c r="E273" s="5"/>
      <c r="F273" s="5">
        <v>336</v>
      </c>
      <c r="G273" s="5">
        <v>186</v>
      </c>
      <c r="H273" s="5">
        <v>100</v>
      </c>
      <c r="I273" s="5">
        <v>242</v>
      </c>
      <c r="J273" s="5">
        <v>493</v>
      </c>
      <c r="K273" s="5">
        <v>65</v>
      </c>
      <c r="L273" s="5">
        <v>1422</v>
      </c>
    </row>
    <row r="274" spans="1:12" x14ac:dyDescent="0.2">
      <c r="A274" s="58" t="s">
        <v>215</v>
      </c>
      <c r="B274" s="58"/>
      <c r="C274" s="58">
        <v>5491</v>
      </c>
      <c r="D274" s="58">
        <v>5160</v>
      </c>
      <c r="E274" s="58">
        <v>1370</v>
      </c>
      <c r="F274" s="58">
        <v>1329</v>
      </c>
      <c r="G274" s="58">
        <v>2003</v>
      </c>
      <c r="H274" s="58">
        <v>2053</v>
      </c>
      <c r="I274" s="58">
        <v>968</v>
      </c>
      <c r="J274" s="58">
        <v>2173</v>
      </c>
      <c r="K274" s="58">
        <v>352</v>
      </c>
      <c r="L274" s="58">
        <v>20899</v>
      </c>
    </row>
    <row r="275" spans="1:12" x14ac:dyDescent="0.2">
      <c r="A275" s="57" t="s">
        <v>162</v>
      </c>
      <c r="B275" s="5" t="s">
        <v>61</v>
      </c>
      <c r="C275" s="5"/>
      <c r="D275" s="5"/>
      <c r="E275" s="5"/>
      <c r="F275" s="5">
        <v>2981</v>
      </c>
      <c r="G275" s="5">
        <v>13136</v>
      </c>
      <c r="H275" s="5">
        <v>2082</v>
      </c>
      <c r="I275" s="5">
        <v>1660</v>
      </c>
      <c r="J275" s="5">
        <v>2119</v>
      </c>
      <c r="K275" s="5">
        <v>209</v>
      </c>
      <c r="L275" s="5">
        <v>22187</v>
      </c>
    </row>
    <row r="276" spans="1:12" x14ac:dyDescent="0.2">
      <c r="A276" s="57" t="s">
        <v>162</v>
      </c>
      <c r="B276" s="5" t="s">
        <v>62</v>
      </c>
      <c r="C276" s="5">
        <v>280</v>
      </c>
      <c r="D276" s="5">
        <v>218</v>
      </c>
      <c r="E276" s="5">
        <v>33</v>
      </c>
      <c r="F276" s="5"/>
      <c r="G276" s="5">
        <v>412</v>
      </c>
      <c r="H276" s="5">
        <v>60</v>
      </c>
      <c r="I276" s="5">
        <v>75</v>
      </c>
      <c r="J276" s="5">
        <v>131</v>
      </c>
      <c r="K276" s="5">
        <v>204</v>
      </c>
      <c r="L276" s="5">
        <v>1413</v>
      </c>
    </row>
    <row r="277" spans="1:12" x14ac:dyDescent="0.2">
      <c r="A277" s="57" t="s">
        <v>162</v>
      </c>
      <c r="B277" s="5" t="s">
        <v>63</v>
      </c>
      <c r="C277" s="5">
        <v>2382</v>
      </c>
      <c r="D277" s="5">
        <v>4387</v>
      </c>
      <c r="E277" s="5">
        <v>871</v>
      </c>
      <c r="F277" s="5">
        <v>480</v>
      </c>
      <c r="G277" s="5"/>
      <c r="H277" s="5">
        <v>69</v>
      </c>
      <c r="I277" s="5">
        <v>79.5</v>
      </c>
      <c r="J277" s="5">
        <v>199</v>
      </c>
      <c r="K277" s="5">
        <v>1714.5</v>
      </c>
      <c r="L277" s="5">
        <v>10182</v>
      </c>
    </row>
    <row r="278" spans="1:12" x14ac:dyDescent="0.2">
      <c r="A278" s="57" t="s">
        <v>162</v>
      </c>
      <c r="B278" s="5" t="s">
        <v>2</v>
      </c>
      <c r="C278" s="5">
        <v>314</v>
      </c>
      <c r="D278" s="5">
        <v>438</v>
      </c>
      <c r="E278" s="5">
        <v>28</v>
      </c>
      <c r="F278" s="5">
        <v>359</v>
      </c>
      <c r="G278" s="5">
        <v>19</v>
      </c>
      <c r="H278" s="5">
        <v>244</v>
      </c>
      <c r="I278" s="5">
        <v>262</v>
      </c>
      <c r="J278" s="5">
        <v>321</v>
      </c>
      <c r="K278" s="5">
        <v>950</v>
      </c>
      <c r="L278" s="5">
        <v>2935</v>
      </c>
    </row>
    <row r="279" spans="1:12" x14ac:dyDescent="0.2">
      <c r="A279" s="57" t="s">
        <v>162</v>
      </c>
      <c r="B279" s="5" t="s">
        <v>3</v>
      </c>
      <c r="C279" s="5"/>
      <c r="D279" s="5"/>
      <c r="E279" s="5"/>
      <c r="F279" s="5">
        <v>442</v>
      </c>
      <c r="G279" s="5">
        <v>34</v>
      </c>
      <c r="H279" s="5"/>
      <c r="I279" s="5">
        <v>7</v>
      </c>
      <c r="J279" s="5">
        <v>4</v>
      </c>
      <c r="K279" s="5">
        <v>3</v>
      </c>
      <c r="L279" s="5">
        <v>490</v>
      </c>
    </row>
    <row r="280" spans="1:12" x14ac:dyDescent="0.2">
      <c r="A280" s="57" t="s">
        <v>162</v>
      </c>
      <c r="B280" s="5" t="s">
        <v>4</v>
      </c>
      <c r="C280" s="5"/>
      <c r="D280" s="5"/>
      <c r="E280" s="5"/>
      <c r="F280" s="5"/>
      <c r="G280" s="5">
        <v>1</v>
      </c>
      <c r="H280" s="5"/>
      <c r="I280" s="5"/>
      <c r="J280" s="5"/>
      <c r="K280" s="5"/>
      <c r="L280" s="5">
        <v>1</v>
      </c>
    </row>
    <row r="281" spans="1:12" x14ac:dyDescent="0.2">
      <c r="A281" s="57" t="s">
        <v>162</v>
      </c>
      <c r="B281" s="5" t="s">
        <v>47</v>
      </c>
      <c r="C281" s="5"/>
      <c r="D281" s="5"/>
      <c r="E281" s="5"/>
      <c r="F281" s="5"/>
      <c r="G281" s="5"/>
      <c r="H281" s="5">
        <v>11</v>
      </c>
      <c r="I281" s="5">
        <v>393</v>
      </c>
      <c r="J281" s="5">
        <v>21.5</v>
      </c>
      <c r="K281" s="5"/>
      <c r="L281" s="5">
        <v>425.5</v>
      </c>
    </row>
    <row r="282" spans="1:12" x14ac:dyDescent="0.2">
      <c r="A282" s="57" t="s">
        <v>162</v>
      </c>
      <c r="B282" s="5" t="s">
        <v>64</v>
      </c>
      <c r="C282" s="5"/>
      <c r="D282" s="5"/>
      <c r="E282" s="5"/>
      <c r="F282" s="5">
        <v>55</v>
      </c>
      <c r="G282" s="5"/>
      <c r="H282" s="5"/>
      <c r="I282" s="5"/>
      <c r="J282" s="5"/>
      <c r="K282" s="5"/>
      <c r="L282" s="5">
        <v>55</v>
      </c>
    </row>
    <row r="283" spans="1:12" x14ac:dyDescent="0.2">
      <c r="A283" s="58" t="s">
        <v>216</v>
      </c>
      <c r="B283" s="58"/>
      <c r="C283" s="58">
        <v>2976</v>
      </c>
      <c r="D283" s="58">
        <v>5043</v>
      </c>
      <c r="E283" s="58">
        <v>932</v>
      </c>
      <c r="F283" s="58">
        <v>4317</v>
      </c>
      <c r="G283" s="58">
        <v>13602</v>
      </c>
      <c r="H283" s="58">
        <v>2466</v>
      </c>
      <c r="I283" s="58">
        <v>2476.5</v>
      </c>
      <c r="J283" s="58">
        <v>2795.5</v>
      </c>
      <c r="K283" s="58">
        <v>3080.5</v>
      </c>
      <c r="L283" s="58">
        <v>37688.5</v>
      </c>
    </row>
    <row r="284" spans="1:12" x14ac:dyDescent="0.2">
      <c r="A284" s="57" t="s">
        <v>163</v>
      </c>
      <c r="B284" s="5" t="s">
        <v>61</v>
      </c>
      <c r="C284" s="5"/>
      <c r="D284" s="5"/>
      <c r="E284" s="5">
        <v>20</v>
      </c>
      <c r="F284" s="5"/>
      <c r="G284" s="5"/>
      <c r="H284" s="5"/>
      <c r="I284" s="5"/>
      <c r="J284" s="5"/>
      <c r="K284" s="5"/>
      <c r="L284" s="5">
        <v>20</v>
      </c>
    </row>
    <row r="285" spans="1:12" x14ac:dyDescent="0.2">
      <c r="A285" s="57" t="s">
        <v>163</v>
      </c>
      <c r="B285" s="5" t="s">
        <v>62</v>
      </c>
      <c r="C285" s="5"/>
      <c r="D285" s="5"/>
      <c r="E285" s="5">
        <v>195</v>
      </c>
      <c r="F285" s="5"/>
      <c r="G285" s="5"/>
      <c r="H285" s="5"/>
      <c r="I285" s="5"/>
      <c r="J285" s="5"/>
      <c r="K285" s="5"/>
      <c r="L285" s="5">
        <v>195</v>
      </c>
    </row>
    <row r="286" spans="1:12" x14ac:dyDescent="0.2">
      <c r="A286" s="57" t="s">
        <v>163</v>
      </c>
      <c r="B286" s="5" t="s">
        <v>63</v>
      </c>
      <c r="C286" s="5"/>
      <c r="D286" s="5"/>
      <c r="E286" s="5">
        <v>3</v>
      </c>
      <c r="F286" s="5"/>
      <c r="G286" s="5"/>
      <c r="H286" s="5"/>
      <c r="I286" s="5"/>
      <c r="J286" s="5"/>
      <c r="K286" s="5"/>
      <c r="L286" s="5">
        <v>3</v>
      </c>
    </row>
    <row r="287" spans="1:12" x14ac:dyDescent="0.2">
      <c r="A287" s="57" t="s">
        <v>163</v>
      </c>
      <c r="B287" s="5" t="s">
        <v>2</v>
      </c>
      <c r="C287" s="5"/>
      <c r="D287" s="5"/>
      <c r="E287" s="5">
        <v>33</v>
      </c>
      <c r="F287" s="5"/>
      <c r="G287" s="5"/>
      <c r="H287" s="5"/>
      <c r="I287" s="5"/>
      <c r="J287" s="5"/>
      <c r="K287" s="5"/>
      <c r="L287" s="5">
        <v>33</v>
      </c>
    </row>
    <row r="288" spans="1:12" x14ac:dyDescent="0.2">
      <c r="A288" s="57" t="s">
        <v>163</v>
      </c>
      <c r="B288" s="5" t="s">
        <v>64</v>
      </c>
      <c r="C288" s="5"/>
      <c r="D288" s="5"/>
      <c r="E288" s="5">
        <v>3150</v>
      </c>
      <c r="F288" s="5">
        <v>600</v>
      </c>
      <c r="G288" s="5"/>
      <c r="H288" s="5"/>
      <c r="I288" s="5"/>
      <c r="J288" s="5"/>
      <c r="K288" s="5"/>
      <c r="L288" s="5">
        <v>3750</v>
      </c>
    </row>
    <row r="289" spans="1:12" x14ac:dyDescent="0.2">
      <c r="A289" s="58" t="s">
        <v>217</v>
      </c>
      <c r="B289" s="58"/>
      <c r="C289" s="58"/>
      <c r="D289" s="58"/>
      <c r="E289" s="58">
        <v>3401</v>
      </c>
      <c r="F289" s="58">
        <v>600</v>
      </c>
      <c r="G289" s="58"/>
      <c r="H289" s="58"/>
      <c r="I289" s="58"/>
      <c r="J289" s="58"/>
      <c r="K289" s="58"/>
      <c r="L289" s="58">
        <v>4001</v>
      </c>
    </row>
    <row r="290" spans="1:12" x14ac:dyDescent="0.2">
      <c r="A290" s="57" t="s">
        <v>164</v>
      </c>
      <c r="B290" s="5" t="s">
        <v>61</v>
      </c>
      <c r="C290" s="5"/>
      <c r="D290" s="5"/>
      <c r="E290" s="5"/>
      <c r="F290" s="5"/>
      <c r="G290" s="5">
        <v>11</v>
      </c>
      <c r="H290" s="5">
        <v>4</v>
      </c>
      <c r="I290" s="5">
        <v>5</v>
      </c>
      <c r="J290" s="5">
        <v>4</v>
      </c>
      <c r="K290" s="5">
        <v>4</v>
      </c>
      <c r="L290" s="5">
        <v>28</v>
      </c>
    </row>
    <row r="291" spans="1:12" x14ac:dyDescent="0.2">
      <c r="A291" s="57" t="s">
        <v>164</v>
      </c>
      <c r="B291" s="5" t="s">
        <v>62</v>
      </c>
      <c r="C291" s="5"/>
      <c r="D291" s="5"/>
      <c r="E291" s="5"/>
      <c r="F291" s="5"/>
      <c r="G291" s="5"/>
      <c r="H291" s="5"/>
      <c r="I291" s="5"/>
      <c r="J291" s="5">
        <v>2</v>
      </c>
      <c r="K291" s="5"/>
      <c r="L291" s="5">
        <v>2</v>
      </c>
    </row>
    <row r="292" spans="1:12" x14ac:dyDescent="0.2">
      <c r="A292" s="57" t="s">
        <v>164</v>
      </c>
      <c r="B292" s="5" t="s">
        <v>63</v>
      </c>
      <c r="C292" s="5"/>
      <c r="D292" s="5"/>
      <c r="E292" s="5"/>
      <c r="F292" s="5"/>
      <c r="G292" s="5"/>
      <c r="H292" s="5">
        <v>5</v>
      </c>
      <c r="I292" s="5"/>
      <c r="J292" s="5">
        <v>13</v>
      </c>
      <c r="K292" s="5">
        <v>7.5</v>
      </c>
      <c r="L292" s="5">
        <v>25.5</v>
      </c>
    </row>
    <row r="293" spans="1:12" x14ac:dyDescent="0.2">
      <c r="A293" s="57" t="s">
        <v>164</v>
      </c>
      <c r="B293" s="5" t="s">
        <v>2</v>
      </c>
      <c r="C293" s="5"/>
      <c r="D293" s="5"/>
      <c r="E293" s="5"/>
      <c r="F293" s="5"/>
      <c r="G293" s="5"/>
      <c r="H293" s="5">
        <v>5</v>
      </c>
      <c r="I293" s="5">
        <v>6</v>
      </c>
      <c r="J293" s="5">
        <v>15.5</v>
      </c>
      <c r="K293" s="5">
        <v>17</v>
      </c>
      <c r="L293" s="5">
        <v>43.5</v>
      </c>
    </row>
    <row r="294" spans="1:12" x14ac:dyDescent="0.2">
      <c r="A294" s="58" t="s">
        <v>218</v>
      </c>
      <c r="B294" s="58"/>
      <c r="C294" s="58"/>
      <c r="D294" s="58"/>
      <c r="E294" s="58"/>
      <c r="F294" s="58"/>
      <c r="G294" s="58">
        <v>11</v>
      </c>
      <c r="H294" s="58">
        <v>14</v>
      </c>
      <c r="I294" s="58">
        <v>11</v>
      </c>
      <c r="J294" s="58">
        <v>34.5</v>
      </c>
      <c r="K294" s="58">
        <v>28.5</v>
      </c>
      <c r="L294" s="58">
        <v>99</v>
      </c>
    </row>
    <row r="295" spans="1:12" x14ac:dyDescent="0.2">
      <c r="A295" s="57" t="s">
        <v>165</v>
      </c>
      <c r="B295" s="5" t="s">
        <v>61</v>
      </c>
      <c r="C295" s="5"/>
      <c r="D295" s="5"/>
      <c r="E295" s="5"/>
      <c r="F295" s="5">
        <v>2269</v>
      </c>
      <c r="G295" s="5">
        <v>12402</v>
      </c>
      <c r="H295" s="5">
        <v>3278</v>
      </c>
      <c r="I295" s="5">
        <v>3401</v>
      </c>
      <c r="J295" s="5">
        <v>3159</v>
      </c>
      <c r="K295" s="5">
        <v>807</v>
      </c>
      <c r="L295" s="5">
        <v>25316</v>
      </c>
    </row>
    <row r="296" spans="1:12" x14ac:dyDescent="0.2">
      <c r="A296" s="57" t="s">
        <v>165</v>
      </c>
      <c r="B296" s="5" t="s">
        <v>62</v>
      </c>
      <c r="C296" s="5">
        <v>127</v>
      </c>
      <c r="D296" s="5">
        <v>135</v>
      </c>
      <c r="E296" s="5">
        <v>38</v>
      </c>
      <c r="F296" s="5"/>
      <c r="G296" s="5">
        <v>8</v>
      </c>
      <c r="H296" s="5">
        <v>6</v>
      </c>
      <c r="I296" s="5">
        <v>9</v>
      </c>
      <c r="J296" s="5">
        <v>34</v>
      </c>
      <c r="K296" s="5">
        <v>3</v>
      </c>
      <c r="L296" s="5">
        <v>360</v>
      </c>
    </row>
    <row r="297" spans="1:12" x14ac:dyDescent="0.2">
      <c r="A297" s="57" t="s">
        <v>165</v>
      </c>
      <c r="B297" s="5" t="s">
        <v>63</v>
      </c>
      <c r="C297" s="5">
        <v>433</v>
      </c>
      <c r="D297" s="5">
        <v>463</v>
      </c>
      <c r="E297" s="5">
        <v>24</v>
      </c>
      <c r="F297" s="5">
        <v>49</v>
      </c>
      <c r="G297" s="5">
        <v>19</v>
      </c>
      <c r="H297" s="5">
        <v>16</v>
      </c>
      <c r="I297" s="5">
        <v>6</v>
      </c>
      <c r="J297" s="5">
        <v>45</v>
      </c>
      <c r="K297" s="5">
        <v>24</v>
      </c>
      <c r="L297" s="5">
        <v>1079</v>
      </c>
    </row>
    <row r="298" spans="1:12" x14ac:dyDescent="0.2">
      <c r="A298" s="57" t="s">
        <v>165</v>
      </c>
      <c r="B298" s="5" t="s">
        <v>2</v>
      </c>
      <c r="C298" s="5">
        <v>68</v>
      </c>
      <c r="D298" s="5">
        <v>36</v>
      </c>
      <c r="E298" s="5">
        <v>8</v>
      </c>
      <c r="F298" s="5">
        <v>9</v>
      </c>
      <c r="G298" s="5"/>
      <c r="H298" s="5">
        <v>7</v>
      </c>
      <c r="I298" s="5">
        <v>42</v>
      </c>
      <c r="J298" s="5">
        <v>81</v>
      </c>
      <c r="K298" s="5">
        <v>4</v>
      </c>
      <c r="L298" s="5">
        <v>255</v>
      </c>
    </row>
    <row r="299" spans="1:12" x14ac:dyDescent="0.2">
      <c r="A299" s="57" t="s">
        <v>165</v>
      </c>
      <c r="B299" s="5" t="s">
        <v>3</v>
      </c>
      <c r="C299" s="5"/>
      <c r="D299" s="5"/>
      <c r="E299" s="5"/>
      <c r="F299" s="5">
        <v>29</v>
      </c>
      <c r="G299" s="5">
        <v>2</v>
      </c>
      <c r="H299" s="5">
        <v>1</v>
      </c>
      <c r="I299" s="5">
        <v>13</v>
      </c>
      <c r="J299" s="5">
        <v>8</v>
      </c>
      <c r="K299" s="5">
        <v>3</v>
      </c>
      <c r="L299" s="5">
        <v>56</v>
      </c>
    </row>
    <row r="300" spans="1:12" x14ac:dyDescent="0.2">
      <c r="A300" s="57" t="s">
        <v>165</v>
      </c>
      <c r="B300" s="5" t="s">
        <v>64</v>
      </c>
      <c r="C300" s="5"/>
      <c r="D300" s="5"/>
      <c r="E300" s="5">
        <v>67</v>
      </c>
      <c r="F300" s="5">
        <v>306</v>
      </c>
      <c r="G300" s="5"/>
      <c r="H300" s="5"/>
      <c r="I300" s="5"/>
      <c r="J300" s="5">
        <v>2</v>
      </c>
      <c r="K300" s="5"/>
      <c r="L300" s="5">
        <v>375</v>
      </c>
    </row>
    <row r="301" spans="1:12" x14ac:dyDescent="0.2">
      <c r="A301" s="58" t="s">
        <v>219</v>
      </c>
      <c r="B301" s="58"/>
      <c r="C301" s="58">
        <v>628</v>
      </c>
      <c r="D301" s="58">
        <v>634</v>
      </c>
      <c r="E301" s="58">
        <v>137</v>
      </c>
      <c r="F301" s="58">
        <v>2662</v>
      </c>
      <c r="G301" s="58">
        <v>12431</v>
      </c>
      <c r="H301" s="58">
        <v>3308</v>
      </c>
      <c r="I301" s="58">
        <v>3471</v>
      </c>
      <c r="J301" s="58">
        <v>3329</v>
      </c>
      <c r="K301" s="58">
        <v>841</v>
      </c>
      <c r="L301" s="58">
        <v>27441</v>
      </c>
    </row>
    <row r="302" spans="1:12" x14ac:dyDescent="0.2">
      <c r="A302" s="57" t="s">
        <v>166</v>
      </c>
      <c r="B302" s="5" t="s">
        <v>61</v>
      </c>
      <c r="C302" s="5">
        <v>6</v>
      </c>
      <c r="D302" s="5"/>
      <c r="E302" s="5">
        <v>484</v>
      </c>
      <c r="F302" s="5">
        <v>2459</v>
      </c>
      <c r="G302" s="5">
        <v>445</v>
      </c>
      <c r="H302" s="5">
        <v>862</v>
      </c>
      <c r="I302" s="5">
        <v>770</v>
      </c>
      <c r="J302" s="5">
        <v>786</v>
      </c>
      <c r="K302" s="5">
        <v>136</v>
      </c>
      <c r="L302" s="5">
        <v>5948</v>
      </c>
    </row>
    <row r="303" spans="1:12" x14ac:dyDescent="0.2">
      <c r="A303" s="57" t="s">
        <v>166</v>
      </c>
      <c r="B303" s="5" t="s">
        <v>65</v>
      </c>
      <c r="C303" s="5"/>
      <c r="D303" s="5"/>
      <c r="E303" s="5"/>
      <c r="F303" s="5">
        <v>15</v>
      </c>
      <c r="G303" s="5">
        <v>1</v>
      </c>
      <c r="H303" s="5"/>
      <c r="I303" s="5">
        <v>4</v>
      </c>
      <c r="J303" s="5">
        <v>2</v>
      </c>
      <c r="K303" s="5"/>
      <c r="L303" s="5">
        <v>22</v>
      </c>
    </row>
    <row r="304" spans="1:12" x14ac:dyDescent="0.2">
      <c r="A304" s="57" t="s">
        <v>166</v>
      </c>
      <c r="B304" s="5" t="s">
        <v>62</v>
      </c>
      <c r="C304" s="5">
        <v>615</v>
      </c>
      <c r="D304" s="5">
        <v>250</v>
      </c>
      <c r="E304" s="5">
        <v>125</v>
      </c>
      <c r="F304" s="5">
        <v>69</v>
      </c>
      <c r="G304" s="5">
        <v>4</v>
      </c>
      <c r="H304" s="5">
        <v>483</v>
      </c>
      <c r="I304" s="5">
        <v>543</v>
      </c>
      <c r="J304" s="5">
        <v>40</v>
      </c>
      <c r="K304" s="5">
        <v>18</v>
      </c>
      <c r="L304" s="5">
        <v>2147</v>
      </c>
    </row>
    <row r="305" spans="1:12" x14ac:dyDescent="0.2">
      <c r="A305" s="57" t="s">
        <v>166</v>
      </c>
      <c r="B305" s="5" t="s">
        <v>32</v>
      </c>
      <c r="C305" s="5"/>
      <c r="D305" s="5"/>
      <c r="E305" s="5"/>
      <c r="F305" s="5">
        <v>1</v>
      </c>
      <c r="G305" s="5"/>
      <c r="H305" s="5"/>
      <c r="I305" s="5"/>
      <c r="J305" s="5"/>
      <c r="K305" s="5"/>
      <c r="L305" s="5">
        <v>1</v>
      </c>
    </row>
    <row r="306" spans="1:12" x14ac:dyDescent="0.2">
      <c r="A306" s="57" t="s">
        <v>166</v>
      </c>
      <c r="B306" s="5" t="s">
        <v>1</v>
      </c>
      <c r="C306" s="5">
        <v>92</v>
      </c>
      <c r="D306" s="5">
        <v>44</v>
      </c>
      <c r="E306" s="5">
        <v>3</v>
      </c>
      <c r="F306" s="5"/>
      <c r="G306" s="5"/>
      <c r="H306" s="5"/>
      <c r="I306" s="5"/>
      <c r="J306" s="5"/>
      <c r="K306" s="5"/>
      <c r="L306" s="5">
        <v>139</v>
      </c>
    </row>
    <row r="307" spans="1:12" x14ac:dyDescent="0.2">
      <c r="A307" s="57" t="s">
        <v>166</v>
      </c>
      <c r="B307" s="5" t="s">
        <v>63</v>
      </c>
      <c r="C307" s="5">
        <v>2809</v>
      </c>
      <c r="D307" s="5">
        <v>395</v>
      </c>
      <c r="E307" s="5">
        <v>196</v>
      </c>
      <c r="F307" s="5">
        <v>1648</v>
      </c>
      <c r="G307" s="5">
        <v>180</v>
      </c>
      <c r="H307" s="5">
        <v>1205</v>
      </c>
      <c r="I307" s="5">
        <v>1870</v>
      </c>
      <c r="J307" s="5">
        <v>4473</v>
      </c>
      <c r="K307" s="5">
        <v>1120</v>
      </c>
      <c r="L307" s="5">
        <v>13896</v>
      </c>
    </row>
    <row r="308" spans="1:12" x14ac:dyDescent="0.2">
      <c r="A308" s="57" t="s">
        <v>166</v>
      </c>
      <c r="B308" s="5" t="s">
        <v>2</v>
      </c>
      <c r="C308" s="5">
        <v>494</v>
      </c>
      <c r="D308" s="5">
        <v>265</v>
      </c>
      <c r="E308" s="5">
        <v>795</v>
      </c>
      <c r="F308" s="5">
        <v>7595</v>
      </c>
      <c r="G308" s="5">
        <v>1770</v>
      </c>
      <c r="H308" s="5">
        <v>1550</v>
      </c>
      <c r="I308" s="5">
        <v>2080</v>
      </c>
      <c r="J308" s="5">
        <v>2115</v>
      </c>
      <c r="K308" s="5">
        <v>1370</v>
      </c>
      <c r="L308" s="5">
        <v>18034</v>
      </c>
    </row>
    <row r="309" spans="1:12" x14ac:dyDescent="0.2">
      <c r="A309" s="57" t="s">
        <v>166</v>
      </c>
      <c r="B309" s="5" t="s">
        <v>37</v>
      </c>
      <c r="C309" s="5">
        <v>1</v>
      </c>
      <c r="D309" s="5"/>
      <c r="E309" s="5"/>
      <c r="F309" s="5">
        <v>13</v>
      </c>
      <c r="G309" s="5">
        <v>7</v>
      </c>
      <c r="H309" s="5"/>
      <c r="I309" s="5"/>
      <c r="J309" s="5">
        <v>2</v>
      </c>
      <c r="K309" s="5">
        <v>1</v>
      </c>
      <c r="L309" s="5">
        <v>24</v>
      </c>
    </row>
    <row r="310" spans="1:12" x14ac:dyDescent="0.2">
      <c r="A310" s="57" t="s">
        <v>166</v>
      </c>
      <c r="B310" s="5" t="s">
        <v>3</v>
      </c>
      <c r="C310" s="5">
        <v>4</v>
      </c>
      <c r="D310" s="5"/>
      <c r="E310" s="5">
        <v>94</v>
      </c>
      <c r="F310" s="5">
        <v>599</v>
      </c>
      <c r="G310" s="5">
        <v>38</v>
      </c>
      <c r="H310" s="5"/>
      <c r="I310" s="5"/>
      <c r="J310" s="5">
        <v>15</v>
      </c>
      <c r="K310" s="5">
        <v>24</v>
      </c>
      <c r="L310" s="5">
        <v>774</v>
      </c>
    </row>
    <row r="311" spans="1:12" x14ac:dyDescent="0.2">
      <c r="A311" s="57" t="s">
        <v>166</v>
      </c>
      <c r="B311" s="5" t="s">
        <v>49</v>
      </c>
      <c r="C311" s="5"/>
      <c r="D311" s="5"/>
      <c r="E311" s="5"/>
      <c r="F311" s="5">
        <v>1</v>
      </c>
      <c r="G311" s="5"/>
      <c r="H311" s="5"/>
      <c r="I311" s="5"/>
      <c r="J311" s="5"/>
      <c r="K311" s="5"/>
      <c r="L311" s="5">
        <v>1</v>
      </c>
    </row>
    <row r="312" spans="1:12" x14ac:dyDescent="0.2">
      <c r="A312" s="57" t="s">
        <v>166</v>
      </c>
      <c r="B312" s="5" t="s">
        <v>64</v>
      </c>
      <c r="C312" s="5">
        <v>8</v>
      </c>
      <c r="D312" s="5">
        <v>4</v>
      </c>
      <c r="E312" s="5">
        <v>4390</v>
      </c>
      <c r="F312" s="5">
        <v>15280</v>
      </c>
      <c r="G312" s="5">
        <v>540</v>
      </c>
      <c r="H312" s="5">
        <v>8</v>
      </c>
      <c r="I312" s="5"/>
      <c r="J312" s="5"/>
      <c r="K312" s="5"/>
      <c r="L312" s="5">
        <v>20230</v>
      </c>
    </row>
    <row r="313" spans="1:12" x14ac:dyDescent="0.2">
      <c r="A313" s="58" t="s">
        <v>220</v>
      </c>
      <c r="B313" s="58"/>
      <c r="C313" s="58">
        <v>4029</v>
      </c>
      <c r="D313" s="58">
        <v>958</v>
      </c>
      <c r="E313" s="58">
        <v>6087</v>
      </c>
      <c r="F313" s="58">
        <v>27680</v>
      </c>
      <c r="G313" s="58">
        <v>2985</v>
      </c>
      <c r="H313" s="58">
        <v>4108</v>
      </c>
      <c r="I313" s="58">
        <v>5267</v>
      </c>
      <c r="J313" s="58">
        <v>7433</v>
      </c>
      <c r="K313" s="58">
        <v>2669</v>
      </c>
      <c r="L313" s="58">
        <v>61216</v>
      </c>
    </row>
    <row r="314" spans="1:12" x14ac:dyDescent="0.2">
      <c r="A314" s="57" t="s">
        <v>167</v>
      </c>
      <c r="B314" s="5" t="s">
        <v>61</v>
      </c>
      <c r="C314" s="5"/>
      <c r="D314" s="5"/>
      <c r="E314" s="5">
        <v>14</v>
      </c>
      <c r="F314" s="5">
        <v>8</v>
      </c>
      <c r="G314" s="5"/>
      <c r="H314" s="5"/>
      <c r="I314" s="5"/>
      <c r="J314" s="5"/>
      <c r="K314" s="5">
        <v>6</v>
      </c>
      <c r="L314" s="5">
        <v>28</v>
      </c>
    </row>
    <row r="315" spans="1:12" x14ac:dyDescent="0.2">
      <c r="A315" s="57" t="s">
        <v>167</v>
      </c>
      <c r="B315" s="5" t="s">
        <v>62</v>
      </c>
      <c r="C315" s="5">
        <v>122</v>
      </c>
      <c r="D315" s="5">
        <v>87</v>
      </c>
      <c r="E315" s="5">
        <v>57</v>
      </c>
      <c r="F315" s="5"/>
      <c r="G315" s="5"/>
      <c r="H315" s="5">
        <v>23</v>
      </c>
      <c r="I315" s="5">
        <v>13</v>
      </c>
      <c r="J315" s="5">
        <v>51</v>
      </c>
      <c r="K315" s="5">
        <v>176</v>
      </c>
      <c r="L315" s="5">
        <v>529</v>
      </c>
    </row>
    <row r="316" spans="1:12" x14ac:dyDescent="0.2">
      <c r="A316" s="57" t="s">
        <v>167</v>
      </c>
      <c r="B316" s="5" t="s">
        <v>1</v>
      </c>
      <c r="C316" s="5">
        <v>74</v>
      </c>
      <c r="D316" s="5">
        <v>16</v>
      </c>
      <c r="E316" s="5">
        <v>3</v>
      </c>
      <c r="F316" s="5"/>
      <c r="G316" s="5"/>
      <c r="H316" s="5"/>
      <c r="I316" s="5"/>
      <c r="J316" s="5"/>
      <c r="K316" s="5">
        <v>1</v>
      </c>
      <c r="L316" s="5">
        <v>94</v>
      </c>
    </row>
    <row r="317" spans="1:12" x14ac:dyDescent="0.2">
      <c r="A317" s="57" t="s">
        <v>167</v>
      </c>
      <c r="B317" s="5" t="s">
        <v>63</v>
      </c>
      <c r="C317" s="5">
        <v>745</v>
      </c>
      <c r="D317" s="5">
        <v>286</v>
      </c>
      <c r="E317" s="5">
        <v>52</v>
      </c>
      <c r="F317" s="5">
        <v>5</v>
      </c>
      <c r="G317" s="5">
        <v>9</v>
      </c>
      <c r="H317" s="5">
        <v>252</v>
      </c>
      <c r="I317" s="5">
        <v>115</v>
      </c>
      <c r="J317" s="5">
        <v>145</v>
      </c>
      <c r="K317" s="5">
        <v>866.4</v>
      </c>
      <c r="L317" s="5">
        <v>2475.4</v>
      </c>
    </row>
    <row r="318" spans="1:12" x14ac:dyDescent="0.2">
      <c r="A318" s="57" t="s">
        <v>167</v>
      </c>
      <c r="B318" s="5" t="s">
        <v>2</v>
      </c>
      <c r="C318" s="5">
        <v>93</v>
      </c>
      <c r="D318" s="5">
        <v>39</v>
      </c>
      <c r="E318" s="5">
        <v>153</v>
      </c>
      <c r="F318" s="5">
        <v>195</v>
      </c>
      <c r="G318" s="5">
        <v>122</v>
      </c>
      <c r="H318" s="5">
        <v>17</v>
      </c>
      <c r="I318" s="5">
        <v>20</v>
      </c>
      <c r="J318" s="5">
        <v>10</v>
      </c>
      <c r="K318" s="5">
        <v>361.9</v>
      </c>
      <c r="L318" s="5">
        <v>1010.9</v>
      </c>
    </row>
    <row r="319" spans="1:12" x14ac:dyDescent="0.2">
      <c r="A319" s="57" t="s">
        <v>167</v>
      </c>
      <c r="B319" s="5" t="s">
        <v>37</v>
      </c>
      <c r="C319" s="5"/>
      <c r="D319" s="5">
        <v>1</v>
      </c>
      <c r="E319" s="5"/>
      <c r="F319" s="5"/>
      <c r="G319" s="5"/>
      <c r="H319" s="5"/>
      <c r="I319" s="5"/>
      <c r="J319" s="5"/>
      <c r="K319" s="5"/>
      <c r="L319" s="5">
        <v>1</v>
      </c>
    </row>
    <row r="320" spans="1:12" x14ac:dyDescent="0.2">
      <c r="A320" s="57" t="s">
        <v>167</v>
      </c>
      <c r="B320" s="5" t="s">
        <v>3</v>
      </c>
      <c r="C320" s="5"/>
      <c r="D320" s="5"/>
      <c r="E320" s="5"/>
      <c r="F320" s="5"/>
      <c r="G320" s="5"/>
      <c r="H320" s="5">
        <v>42</v>
      </c>
      <c r="I320" s="5">
        <v>9</v>
      </c>
      <c r="J320" s="5">
        <v>1</v>
      </c>
      <c r="K320" s="5">
        <v>1</v>
      </c>
      <c r="L320" s="5">
        <v>53</v>
      </c>
    </row>
    <row r="321" spans="1:12" x14ac:dyDescent="0.2">
      <c r="A321" s="57" t="s">
        <v>167</v>
      </c>
      <c r="B321" s="5" t="s">
        <v>40</v>
      </c>
      <c r="C321" s="5">
        <v>1</v>
      </c>
      <c r="D321" s="5">
        <v>1</v>
      </c>
      <c r="E321" s="5">
        <v>45</v>
      </c>
      <c r="F321" s="5">
        <v>86</v>
      </c>
      <c r="G321" s="5"/>
      <c r="H321" s="5"/>
      <c r="I321" s="5"/>
      <c r="J321" s="5"/>
      <c r="K321" s="5"/>
      <c r="L321" s="5">
        <v>133</v>
      </c>
    </row>
    <row r="322" spans="1:12" x14ac:dyDescent="0.2">
      <c r="A322" s="57" t="s">
        <v>167</v>
      </c>
      <c r="B322" s="5" t="s">
        <v>64</v>
      </c>
      <c r="C322" s="5">
        <v>5</v>
      </c>
      <c r="D322" s="5">
        <v>5</v>
      </c>
      <c r="E322" s="5">
        <v>2570</v>
      </c>
      <c r="F322" s="5">
        <v>1817</v>
      </c>
      <c r="G322" s="5"/>
      <c r="H322" s="5"/>
      <c r="I322" s="5"/>
      <c r="J322" s="5"/>
      <c r="K322" s="5"/>
      <c r="L322" s="5">
        <v>4397</v>
      </c>
    </row>
    <row r="323" spans="1:12" x14ac:dyDescent="0.2">
      <c r="A323" s="58" t="s">
        <v>221</v>
      </c>
      <c r="B323" s="58"/>
      <c r="C323" s="58">
        <v>1040</v>
      </c>
      <c r="D323" s="58">
        <v>435</v>
      </c>
      <c r="E323" s="58">
        <v>2894</v>
      </c>
      <c r="F323" s="58">
        <v>2111</v>
      </c>
      <c r="G323" s="58">
        <v>131</v>
      </c>
      <c r="H323" s="58">
        <v>334</v>
      </c>
      <c r="I323" s="58">
        <v>157</v>
      </c>
      <c r="J323" s="58">
        <v>207</v>
      </c>
      <c r="K323" s="58">
        <v>1412.3000000000002</v>
      </c>
      <c r="L323" s="58">
        <v>8721.2999999999993</v>
      </c>
    </row>
    <row r="324" spans="1:12" x14ac:dyDescent="0.2">
      <c r="A324" s="57" t="s">
        <v>168</v>
      </c>
      <c r="B324" s="5" t="s">
        <v>61</v>
      </c>
      <c r="C324" s="5"/>
      <c r="D324" s="5"/>
      <c r="E324" s="5"/>
      <c r="F324" s="5">
        <v>2100</v>
      </c>
      <c r="G324" s="5">
        <v>2520</v>
      </c>
      <c r="H324" s="5">
        <v>903</v>
      </c>
      <c r="I324" s="5">
        <v>648</v>
      </c>
      <c r="J324" s="5">
        <v>834</v>
      </c>
      <c r="K324" s="5">
        <v>174</v>
      </c>
      <c r="L324" s="5">
        <v>7179</v>
      </c>
    </row>
    <row r="325" spans="1:12" x14ac:dyDescent="0.2">
      <c r="A325" s="57" t="s">
        <v>168</v>
      </c>
      <c r="B325" s="5" t="s">
        <v>62</v>
      </c>
      <c r="C325" s="5">
        <v>846</v>
      </c>
      <c r="D325" s="5">
        <v>373</v>
      </c>
      <c r="E325" s="5">
        <v>189</v>
      </c>
      <c r="F325" s="5">
        <v>3</v>
      </c>
      <c r="G325" s="5">
        <v>114</v>
      </c>
      <c r="H325" s="5">
        <v>15</v>
      </c>
      <c r="I325" s="5">
        <v>10</v>
      </c>
      <c r="J325" s="5">
        <v>17</v>
      </c>
      <c r="K325" s="5">
        <v>1519</v>
      </c>
      <c r="L325" s="5">
        <v>3086</v>
      </c>
    </row>
    <row r="326" spans="1:12" x14ac:dyDescent="0.2">
      <c r="A326" s="57" t="s">
        <v>168</v>
      </c>
      <c r="B326" s="5" t="s">
        <v>63</v>
      </c>
      <c r="C326" s="5">
        <v>2099</v>
      </c>
      <c r="D326" s="5">
        <v>2401</v>
      </c>
      <c r="E326" s="5">
        <v>612</v>
      </c>
      <c r="F326" s="5">
        <v>738</v>
      </c>
      <c r="G326" s="5">
        <v>317</v>
      </c>
      <c r="H326" s="5">
        <v>11</v>
      </c>
      <c r="I326" s="5">
        <v>86</v>
      </c>
      <c r="J326" s="5">
        <v>111.9</v>
      </c>
      <c r="K326" s="5">
        <v>7576</v>
      </c>
      <c r="L326" s="5">
        <v>13951.9</v>
      </c>
    </row>
    <row r="327" spans="1:12" x14ac:dyDescent="0.2">
      <c r="A327" s="57" t="s">
        <v>168</v>
      </c>
      <c r="B327" s="5" t="s">
        <v>2</v>
      </c>
      <c r="C327" s="5">
        <v>921</v>
      </c>
      <c r="D327" s="5">
        <v>849</v>
      </c>
      <c r="E327" s="5">
        <v>430</v>
      </c>
      <c r="F327" s="5">
        <v>988</v>
      </c>
      <c r="G327" s="5">
        <v>61</v>
      </c>
      <c r="H327" s="5">
        <v>8</v>
      </c>
      <c r="I327" s="5">
        <v>386</v>
      </c>
      <c r="J327" s="5">
        <v>317</v>
      </c>
      <c r="K327" s="5">
        <v>3641</v>
      </c>
      <c r="L327" s="5">
        <v>7601</v>
      </c>
    </row>
    <row r="328" spans="1:12" x14ac:dyDescent="0.2">
      <c r="A328" s="57" t="s">
        <v>168</v>
      </c>
      <c r="B328" s="5" t="s">
        <v>3</v>
      </c>
      <c r="C328" s="5"/>
      <c r="D328" s="5"/>
      <c r="E328" s="5"/>
      <c r="F328" s="5">
        <v>116</v>
      </c>
      <c r="G328" s="5">
        <v>18</v>
      </c>
      <c r="H328" s="5">
        <v>5</v>
      </c>
      <c r="I328" s="5">
        <v>3</v>
      </c>
      <c r="J328" s="5"/>
      <c r="K328" s="5"/>
      <c r="L328" s="5">
        <v>142</v>
      </c>
    </row>
    <row r="329" spans="1:12" x14ac:dyDescent="0.2">
      <c r="A329" s="57" t="s">
        <v>168</v>
      </c>
      <c r="B329" s="5" t="s">
        <v>47</v>
      </c>
      <c r="C329" s="5"/>
      <c r="D329" s="5"/>
      <c r="E329" s="5"/>
      <c r="F329" s="5"/>
      <c r="G329" s="5"/>
      <c r="H329" s="5">
        <v>145</v>
      </c>
      <c r="I329" s="5">
        <v>506</v>
      </c>
      <c r="J329" s="5">
        <v>97</v>
      </c>
      <c r="K329" s="5"/>
      <c r="L329" s="5">
        <v>748</v>
      </c>
    </row>
    <row r="330" spans="1:12" x14ac:dyDescent="0.2">
      <c r="A330" s="57" t="s">
        <v>168</v>
      </c>
      <c r="B330" s="5" t="s">
        <v>64</v>
      </c>
      <c r="C330" s="5"/>
      <c r="D330" s="5"/>
      <c r="E330" s="5"/>
      <c r="F330" s="5">
        <v>150</v>
      </c>
      <c r="G330" s="5"/>
      <c r="H330" s="5"/>
      <c r="I330" s="5">
        <v>118</v>
      </c>
      <c r="J330" s="5">
        <v>80</v>
      </c>
      <c r="K330" s="5"/>
      <c r="L330" s="5">
        <v>348</v>
      </c>
    </row>
    <row r="331" spans="1:12" x14ac:dyDescent="0.2">
      <c r="A331" s="58" t="s">
        <v>222</v>
      </c>
      <c r="B331" s="58"/>
      <c r="C331" s="58">
        <v>3866</v>
      </c>
      <c r="D331" s="58">
        <v>3623</v>
      </c>
      <c r="E331" s="58">
        <v>1231</v>
      </c>
      <c r="F331" s="58">
        <v>4095</v>
      </c>
      <c r="G331" s="58">
        <v>3030</v>
      </c>
      <c r="H331" s="58">
        <v>1087</v>
      </c>
      <c r="I331" s="58">
        <v>1757</v>
      </c>
      <c r="J331" s="58">
        <v>1456.9</v>
      </c>
      <c r="K331" s="58">
        <v>12910</v>
      </c>
      <c r="L331" s="58">
        <v>33055.9</v>
      </c>
    </row>
    <row r="332" spans="1:12" x14ac:dyDescent="0.2">
      <c r="A332" s="57" t="s">
        <v>169</v>
      </c>
      <c r="B332" s="5" t="s">
        <v>61</v>
      </c>
      <c r="C332" s="5"/>
      <c r="D332" s="5"/>
      <c r="E332" s="5">
        <v>1</v>
      </c>
      <c r="F332" s="5"/>
      <c r="G332" s="5"/>
      <c r="H332" s="5"/>
      <c r="I332" s="5"/>
      <c r="J332" s="5"/>
      <c r="K332" s="5"/>
      <c r="L332" s="5">
        <v>1</v>
      </c>
    </row>
    <row r="333" spans="1:12" x14ac:dyDescent="0.2">
      <c r="A333" s="57" t="s">
        <v>169</v>
      </c>
      <c r="B333" s="5" t="s">
        <v>62</v>
      </c>
      <c r="C333" s="5">
        <v>50</v>
      </c>
      <c r="D333" s="5">
        <v>245</v>
      </c>
      <c r="E333" s="5">
        <v>100</v>
      </c>
      <c r="F333" s="5"/>
      <c r="G333" s="5"/>
      <c r="H333" s="5"/>
      <c r="I333" s="5"/>
      <c r="J333" s="5"/>
      <c r="K333" s="5"/>
      <c r="L333" s="5">
        <v>395</v>
      </c>
    </row>
    <row r="334" spans="1:12" x14ac:dyDescent="0.2">
      <c r="A334" s="57" t="s">
        <v>169</v>
      </c>
      <c r="B334" s="5" t="s">
        <v>63</v>
      </c>
      <c r="C334" s="5">
        <v>1076</v>
      </c>
      <c r="D334" s="5">
        <v>1342</v>
      </c>
      <c r="E334" s="5">
        <v>74</v>
      </c>
      <c r="F334" s="5"/>
      <c r="G334" s="5"/>
      <c r="H334" s="5"/>
      <c r="I334" s="5"/>
      <c r="J334" s="5"/>
      <c r="K334" s="5"/>
      <c r="L334" s="5">
        <v>2492</v>
      </c>
    </row>
    <row r="335" spans="1:12" x14ac:dyDescent="0.2">
      <c r="A335" s="57" t="s">
        <v>169</v>
      </c>
      <c r="B335" s="5" t="s">
        <v>2</v>
      </c>
      <c r="C335" s="5">
        <v>92</v>
      </c>
      <c r="D335" s="5">
        <v>546</v>
      </c>
      <c r="E335" s="5">
        <v>382</v>
      </c>
      <c r="F335" s="5"/>
      <c r="G335" s="5"/>
      <c r="H335" s="5"/>
      <c r="I335" s="5"/>
      <c r="J335" s="5"/>
      <c r="K335" s="5"/>
      <c r="L335" s="5">
        <v>1020</v>
      </c>
    </row>
    <row r="336" spans="1:12" x14ac:dyDescent="0.2">
      <c r="A336" s="58" t="s">
        <v>223</v>
      </c>
      <c r="B336" s="58"/>
      <c r="C336" s="58">
        <v>1218</v>
      </c>
      <c r="D336" s="58">
        <v>2133</v>
      </c>
      <c r="E336" s="58">
        <v>557</v>
      </c>
      <c r="F336" s="58"/>
      <c r="G336" s="58"/>
      <c r="H336" s="58"/>
      <c r="I336" s="58"/>
      <c r="J336" s="58"/>
      <c r="K336" s="58"/>
      <c r="L336" s="58">
        <v>3908</v>
      </c>
    </row>
    <row r="337" spans="1:12" x14ac:dyDescent="0.2">
      <c r="A337" s="57" t="s">
        <v>170</v>
      </c>
      <c r="B337" s="5" t="s">
        <v>61</v>
      </c>
      <c r="C337" s="5"/>
      <c r="D337" s="5"/>
      <c r="E337" s="5">
        <v>156</v>
      </c>
      <c r="F337" s="5">
        <v>12797</v>
      </c>
      <c r="G337" s="5">
        <v>26811</v>
      </c>
      <c r="H337" s="5">
        <v>4758</v>
      </c>
      <c r="I337" s="5">
        <v>4975</v>
      </c>
      <c r="J337" s="5">
        <v>4922</v>
      </c>
      <c r="K337" s="5">
        <v>208</v>
      </c>
      <c r="L337" s="5">
        <v>54627</v>
      </c>
    </row>
    <row r="338" spans="1:12" x14ac:dyDescent="0.2">
      <c r="A338" s="57" t="s">
        <v>170</v>
      </c>
      <c r="B338" s="5" t="s">
        <v>65</v>
      </c>
      <c r="C338" s="5"/>
      <c r="D338" s="5"/>
      <c r="E338" s="5"/>
      <c r="F338" s="5"/>
      <c r="G338" s="5"/>
      <c r="H338" s="5">
        <v>3</v>
      </c>
      <c r="I338" s="5">
        <v>5</v>
      </c>
      <c r="J338" s="5">
        <v>5</v>
      </c>
      <c r="K338" s="5"/>
      <c r="L338" s="5">
        <v>13</v>
      </c>
    </row>
    <row r="339" spans="1:12" x14ac:dyDescent="0.2">
      <c r="A339" s="57" t="s">
        <v>170</v>
      </c>
      <c r="B339" s="5" t="s">
        <v>62</v>
      </c>
      <c r="C339" s="5">
        <v>640.4</v>
      </c>
      <c r="D339" s="5">
        <v>578.79999999999995</v>
      </c>
      <c r="E339" s="5">
        <v>817</v>
      </c>
      <c r="F339" s="5">
        <v>208</v>
      </c>
      <c r="G339" s="5">
        <v>13</v>
      </c>
      <c r="H339" s="5">
        <v>40</v>
      </c>
      <c r="I339" s="5">
        <v>54</v>
      </c>
      <c r="J339" s="5">
        <v>70</v>
      </c>
      <c r="K339" s="5">
        <v>36</v>
      </c>
      <c r="L339" s="5">
        <v>2457.1999999999998</v>
      </c>
    </row>
    <row r="340" spans="1:12" x14ac:dyDescent="0.2">
      <c r="A340" s="57" t="s">
        <v>170</v>
      </c>
      <c r="B340" s="5" t="s">
        <v>63</v>
      </c>
      <c r="C340" s="5">
        <v>1830</v>
      </c>
      <c r="D340" s="5">
        <v>1356</v>
      </c>
      <c r="E340" s="5">
        <v>362</v>
      </c>
      <c r="F340" s="5">
        <v>732</v>
      </c>
      <c r="G340" s="5">
        <v>106</v>
      </c>
      <c r="H340" s="5">
        <v>386</v>
      </c>
      <c r="I340" s="5">
        <v>253.9</v>
      </c>
      <c r="J340" s="5">
        <v>466</v>
      </c>
      <c r="K340" s="5">
        <v>315</v>
      </c>
      <c r="L340" s="5">
        <v>5806.9</v>
      </c>
    </row>
    <row r="341" spans="1:12" x14ac:dyDescent="0.2">
      <c r="A341" s="57" t="s">
        <v>170</v>
      </c>
      <c r="B341" s="5" t="s">
        <v>2</v>
      </c>
      <c r="C341" s="5">
        <v>1355.6</v>
      </c>
      <c r="D341" s="5">
        <v>7553.6</v>
      </c>
      <c r="E341" s="5">
        <v>6058</v>
      </c>
      <c r="F341" s="5">
        <v>8204</v>
      </c>
      <c r="G341" s="5">
        <v>108</v>
      </c>
      <c r="H341" s="5">
        <v>492</v>
      </c>
      <c r="I341" s="5">
        <v>1146</v>
      </c>
      <c r="J341" s="5">
        <v>752</v>
      </c>
      <c r="K341" s="5">
        <v>1968</v>
      </c>
      <c r="L341" s="5">
        <v>27637.200000000001</v>
      </c>
    </row>
    <row r="342" spans="1:12" x14ac:dyDescent="0.2">
      <c r="A342" s="57" t="s">
        <v>170</v>
      </c>
      <c r="B342" s="5" t="s">
        <v>3</v>
      </c>
      <c r="C342" s="5"/>
      <c r="D342" s="5"/>
      <c r="E342" s="5"/>
      <c r="F342" s="5">
        <v>36</v>
      </c>
      <c r="G342" s="5">
        <v>4</v>
      </c>
      <c r="H342" s="5">
        <v>5</v>
      </c>
      <c r="I342" s="5"/>
      <c r="J342" s="5"/>
      <c r="K342" s="5">
        <v>2</v>
      </c>
      <c r="L342" s="5">
        <v>47</v>
      </c>
    </row>
    <row r="343" spans="1:12" x14ac:dyDescent="0.2">
      <c r="A343" s="57" t="s">
        <v>170</v>
      </c>
      <c r="B343" s="5" t="s">
        <v>40</v>
      </c>
      <c r="C343" s="5"/>
      <c r="D343" s="5"/>
      <c r="E343" s="5">
        <v>530</v>
      </c>
      <c r="F343" s="5">
        <v>199</v>
      </c>
      <c r="G343" s="5"/>
      <c r="H343" s="5"/>
      <c r="I343" s="5"/>
      <c r="J343" s="5"/>
      <c r="K343" s="5"/>
      <c r="L343" s="5">
        <v>729</v>
      </c>
    </row>
    <row r="344" spans="1:12" x14ac:dyDescent="0.2">
      <c r="A344" s="57" t="s">
        <v>170</v>
      </c>
      <c r="B344" s="5" t="s">
        <v>4</v>
      </c>
      <c r="C344" s="5"/>
      <c r="D344" s="5"/>
      <c r="E344" s="5">
        <v>1</v>
      </c>
      <c r="F344" s="5">
        <v>1</v>
      </c>
      <c r="G344" s="5"/>
      <c r="H344" s="5"/>
      <c r="I344" s="5"/>
      <c r="J344" s="5"/>
      <c r="K344" s="5"/>
      <c r="L344" s="5">
        <v>2</v>
      </c>
    </row>
    <row r="345" spans="1:12" x14ac:dyDescent="0.2">
      <c r="A345" s="57" t="s">
        <v>170</v>
      </c>
      <c r="B345" s="5" t="s">
        <v>47</v>
      </c>
      <c r="C345" s="5"/>
      <c r="D345" s="5"/>
      <c r="E345" s="5"/>
      <c r="F345" s="5"/>
      <c r="G345" s="5"/>
      <c r="H345" s="5"/>
      <c r="I345" s="5">
        <v>3</v>
      </c>
      <c r="J345" s="5">
        <v>1</v>
      </c>
      <c r="K345" s="5"/>
      <c r="L345" s="5">
        <v>4</v>
      </c>
    </row>
    <row r="346" spans="1:12" x14ac:dyDescent="0.2">
      <c r="A346" s="57" t="s">
        <v>170</v>
      </c>
      <c r="B346" s="5" t="s">
        <v>64</v>
      </c>
      <c r="C346" s="5"/>
      <c r="D346" s="5"/>
      <c r="E346" s="5">
        <v>18490</v>
      </c>
      <c r="F346" s="5">
        <v>5302</v>
      </c>
      <c r="G346" s="5">
        <v>168</v>
      </c>
      <c r="H346" s="5">
        <v>21</v>
      </c>
      <c r="I346" s="5">
        <v>926</v>
      </c>
      <c r="J346" s="5">
        <v>1289</v>
      </c>
      <c r="K346" s="5">
        <v>43</v>
      </c>
      <c r="L346" s="5">
        <v>26239</v>
      </c>
    </row>
    <row r="347" spans="1:12" x14ac:dyDescent="0.2">
      <c r="A347" s="58" t="s">
        <v>224</v>
      </c>
      <c r="B347" s="58"/>
      <c r="C347" s="58">
        <v>3826</v>
      </c>
      <c r="D347" s="58">
        <v>9488.4</v>
      </c>
      <c r="E347" s="58">
        <v>26414</v>
      </c>
      <c r="F347" s="58">
        <v>27479</v>
      </c>
      <c r="G347" s="58">
        <v>27210</v>
      </c>
      <c r="H347" s="58">
        <v>5705</v>
      </c>
      <c r="I347" s="58">
        <v>7362.9</v>
      </c>
      <c r="J347" s="58">
        <v>7505</v>
      </c>
      <c r="K347" s="58">
        <v>2572</v>
      </c>
      <c r="L347" s="58">
        <v>117562.3</v>
      </c>
    </row>
    <row r="348" spans="1:12" x14ac:dyDescent="0.2">
      <c r="A348" s="57" t="s">
        <v>171</v>
      </c>
      <c r="B348" s="5" t="s">
        <v>61</v>
      </c>
      <c r="C348" s="5"/>
      <c r="D348" s="5"/>
      <c r="E348" s="5">
        <v>62</v>
      </c>
      <c r="F348" s="5">
        <v>756</v>
      </c>
      <c r="G348" s="5">
        <v>3644</v>
      </c>
      <c r="H348" s="5">
        <v>10</v>
      </c>
      <c r="I348" s="5">
        <v>1526</v>
      </c>
      <c r="J348" s="5">
        <v>1007</v>
      </c>
      <c r="K348" s="5">
        <v>689</v>
      </c>
      <c r="L348" s="5">
        <v>7694</v>
      </c>
    </row>
    <row r="349" spans="1:12" x14ac:dyDescent="0.2">
      <c r="A349" s="57" t="s">
        <v>171</v>
      </c>
      <c r="B349" s="5" t="s">
        <v>62</v>
      </c>
      <c r="C349" s="5">
        <v>177</v>
      </c>
      <c r="D349" s="5"/>
      <c r="E349" s="5">
        <v>83</v>
      </c>
      <c r="F349" s="5">
        <v>48</v>
      </c>
      <c r="G349" s="5">
        <v>317</v>
      </c>
      <c r="H349" s="5">
        <v>43</v>
      </c>
      <c r="I349" s="5">
        <v>160</v>
      </c>
      <c r="J349" s="5">
        <v>321</v>
      </c>
      <c r="K349" s="5">
        <v>562</v>
      </c>
      <c r="L349" s="5">
        <v>1711</v>
      </c>
    </row>
    <row r="350" spans="1:12" x14ac:dyDescent="0.2">
      <c r="A350" s="57" t="s">
        <v>171</v>
      </c>
      <c r="B350" s="5" t="s">
        <v>63</v>
      </c>
      <c r="C350" s="5">
        <v>578.5</v>
      </c>
      <c r="D350" s="5"/>
      <c r="E350" s="5">
        <v>551</v>
      </c>
      <c r="F350" s="5">
        <v>329</v>
      </c>
      <c r="G350" s="5">
        <v>34</v>
      </c>
      <c r="H350" s="5">
        <v>54</v>
      </c>
      <c r="I350" s="5">
        <v>302</v>
      </c>
      <c r="J350" s="5">
        <v>755</v>
      </c>
      <c r="K350" s="5">
        <v>3942</v>
      </c>
      <c r="L350" s="5">
        <v>6545.5</v>
      </c>
    </row>
    <row r="351" spans="1:12" x14ac:dyDescent="0.2">
      <c r="A351" s="57" t="s">
        <v>171</v>
      </c>
      <c r="B351" s="5" t="s">
        <v>2</v>
      </c>
      <c r="C351" s="5">
        <v>222</v>
      </c>
      <c r="D351" s="5"/>
      <c r="E351" s="5">
        <v>60</v>
      </c>
      <c r="F351" s="5">
        <v>452</v>
      </c>
      <c r="G351" s="5">
        <v>45</v>
      </c>
      <c r="H351" s="5">
        <v>798</v>
      </c>
      <c r="I351" s="5">
        <v>1221</v>
      </c>
      <c r="J351" s="5">
        <v>2184</v>
      </c>
      <c r="K351" s="5">
        <v>3872</v>
      </c>
      <c r="L351" s="5">
        <v>8854</v>
      </c>
    </row>
    <row r="352" spans="1:12" x14ac:dyDescent="0.2">
      <c r="A352" s="57" t="s">
        <v>171</v>
      </c>
      <c r="B352" s="5" t="s">
        <v>3</v>
      </c>
      <c r="C352" s="5"/>
      <c r="D352" s="5"/>
      <c r="E352" s="5"/>
      <c r="F352" s="5">
        <v>79</v>
      </c>
      <c r="G352" s="5">
        <v>19</v>
      </c>
      <c r="H352" s="5"/>
      <c r="I352" s="5">
        <v>18</v>
      </c>
      <c r="J352" s="5">
        <v>17</v>
      </c>
      <c r="K352" s="5">
        <v>30</v>
      </c>
      <c r="L352" s="5">
        <v>163</v>
      </c>
    </row>
    <row r="353" spans="1:12" x14ac:dyDescent="0.2">
      <c r="A353" s="57" t="s">
        <v>171</v>
      </c>
      <c r="B353" s="5" t="s">
        <v>4</v>
      </c>
      <c r="C353" s="5"/>
      <c r="D353" s="5"/>
      <c r="E353" s="5"/>
      <c r="F353" s="5"/>
      <c r="G353" s="5"/>
      <c r="H353" s="5"/>
      <c r="I353" s="5"/>
      <c r="J353" s="5">
        <v>2</v>
      </c>
      <c r="K353" s="5"/>
      <c r="L353" s="5">
        <v>2</v>
      </c>
    </row>
    <row r="354" spans="1:12" x14ac:dyDescent="0.2">
      <c r="A354" s="57" t="s">
        <v>171</v>
      </c>
      <c r="B354" s="5" t="s">
        <v>47</v>
      </c>
      <c r="C354" s="5"/>
      <c r="D354" s="5"/>
      <c r="E354" s="5"/>
      <c r="F354" s="5"/>
      <c r="G354" s="5"/>
      <c r="H354" s="5">
        <v>37</v>
      </c>
      <c r="I354" s="5">
        <v>192</v>
      </c>
      <c r="J354" s="5">
        <v>25</v>
      </c>
      <c r="K354" s="5"/>
      <c r="L354" s="5">
        <v>254</v>
      </c>
    </row>
    <row r="355" spans="1:12" x14ac:dyDescent="0.2">
      <c r="A355" s="57" t="s">
        <v>171</v>
      </c>
      <c r="B355" s="5" t="s">
        <v>49</v>
      </c>
      <c r="C355" s="5"/>
      <c r="D355" s="5"/>
      <c r="E355" s="5"/>
      <c r="F355" s="5">
        <v>70</v>
      </c>
      <c r="G355" s="5"/>
      <c r="H355" s="5"/>
      <c r="I355" s="5"/>
      <c r="J355" s="5"/>
      <c r="K355" s="5"/>
      <c r="L355" s="5">
        <v>70</v>
      </c>
    </row>
    <row r="356" spans="1:12" x14ac:dyDescent="0.2">
      <c r="A356" s="57" t="s">
        <v>171</v>
      </c>
      <c r="B356" s="5" t="s">
        <v>64</v>
      </c>
      <c r="C356" s="5"/>
      <c r="D356" s="5"/>
      <c r="E356" s="5">
        <v>1130</v>
      </c>
      <c r="F356" s="5">
        <v>9756</v>
      </c>
      <c r="G356" s="5">
        <v>618</v>
      </c>
      <c r="H356" s="5"/>
      <c r="I356" s="5">
        <v>231</v>
      </c>
      <c r="J356" s="5">
        <v>279</v>
      </c>
      <c r="K356" s="5">
        <v>118.1</v>
      </c>
      <c r="L356" s="5">
        <v>12132.1</v>
      </c>
    </row>
    <row r="357" spans="1:12" x14ac:dyDescent="0.2">
      <c r="A357" s="58" t="s">
        <v>225</v>
      </c>
      <c r="B357" s="58"/>
      <c r="C357" s="58">
        <v>977.5</v>
      </c>
      <c r="D357" s="58"/>
      <c r="E357" s="58">
        <v>1886</v>
      </c>
      <c r="F357" s="58">
        <v>11490</v>
      </c>
      <c r="G357" s="58">
        <v>4677</v>
      </c>
      <c r="H357" s="58">
        <v>942</v>
      </c>
      <c r="I357" s="58">
        <v>3650</v>
      </c>
      <c r="J357" s="58">
        <v>4590</v>
      </c>
      <c r="K357" s="58">
        <v>9213.1</v>
      </c>
      <c r="L357" s="58">
        <v>37425.599999999999</v>
      </c>
    </row>
    <row r="358" spans="1:12" x14ac:dyDescent="0.2">
      <c r="A358" s="57" t="s">
        <v>172</v>
      </c>
      <c r="B358" s="5" t="s">
        <v>61</v>
      </c>
      <c r="C358" s="5"/>
      <c r="D358" s="5"/>
      <c r="E358" s="5"/>
      <c r="F358" s="5">
        <v>8</v>
      </c>
      <c r="G358" s="5"/>
      <c r="H358" s="5"/>
      <c r="I358" s="5"/>
      <c r="J358" s="5"/>
      <c r="K358" s="5"/>
      <c r="L358" s="5">
        <v>8</v>
      </c>
    </row>
    <row r="359" spans="1:12" x14ac:dyDescent="0.2">
      <c r="A359" s="57" t="s">
        <v>172</v>
      </c>
      <c r="B359" s="5" t="s">
        <v>62</v>
      </c>
      <c r="C359" s="5"/>
      <c r="D359" s="5"/>
      <c r="E359" s="5"/>
      <c r="F359" s="5">
        <v>20</v>
      </c>
      <c r="G359" s="5"/>
      <c r="H359" s="5"/>
      <c r="I359" s="5"/>
      <c r="J359" s="5"/>
      <c r="K359" s="5"/>
      <c r="L359" s="5">
        <v>20</v>
      </c>
    </row>
    <row r="360" spans="1:12" x14ac:dyDescent="0.2">
      <c r="A360" s="57" t="s">
        <v>172</v>
      </c>
      <c r="B360" s="5" t="s">
        <v>64</v>
      </c>
      <c r="C360" s="5"/>
      <c r="D360" s="5"/>
      <c r="E360" s="5">
        <v>80</v>
      </c>
      <c r="F360" s="5">
        <v>3267</v>
      </c>
      <c r="G360" s="5">
        <v>1725</v>
      </c>
      <c r="H360" s="5"/>
      <c r="I360" s="5"/>
      <c r="J360" s="5"/>
      <c r="K360" s="5"/>
      <c r="L360" s="5">
        <v>5072</v>
      </c>
    </row>
    <row r="361" spans="1:12" x14ac:dyDescent="0.2">
      <c r="A361" s="58" t="s">
        <v>226</v>
      </c>
      <c r="B361" s="58"/>
      <c r="C361" s="58"/>
      <c r="D361" s="58"/>
      <c r="E361" s="58">
        <v>80</v>
      </c>
      <c r="F361" s="58">
        <v>3295</v>
      </c>
      <c r="G361" s="58">
        <v>1725</v>
      </c>
      <c r="H361" s="58"/>
      <c r="I361" s="58"/>
      <c r="J361" s="58"/>
      <c r="K361" s="58"/>
      <c r="L361" s="58">
        <v>5100</v>
      </c>
    </row>
    <row r="362" spans="1:12" x14ac:dyDescent="0.2">
      <c r="A362" s="57" t="s">
        <v>173</v>
      </c>
      <c r="B362" s="5" t="s">
        <v>61</v>
      </c>
      <c r="C362" s="5"/>
      <c r="D362" s="5"/>
      <c r="E362" s="5">
        <v>39</v>
      </c>
      <c r="F362" s="5">
        <v>664</v>
      </c>
      <c r="G362" s="5">
        <v>4688</v>
      </c>
      <c r="H362" s="5">
        <v>39</v>
      </c>
      <c r="I362" s="5">
        <v>541</v>
      </c>
      <c r="J362" s="5">
        <v>231</v>
      </c>
      <c r="K362" s="5"/>
      <c r="L362" s="5">
        <v>6202</v>
      </c>
    </row>
    <row r="363" spans="1:12" x14ac:dyDescent="0.2">
      <c r="A363" s="57" t="s">
        <v>173</v>
      </c>
      <c r="B363" s="5" t="s">
        <v>62</v>
      </c>
      <c r="C363" s="5">
        <v>361</v>
      </c>
      <c r="D363" s="5">
        <v>137</v>
      </c>
      <c r="E363" s="5">
        <v>93</v>
      </c>
      <c r="F363" s="5"/>
      <c r="G363" s="5">
        <v>239</v>
      </c>
      <c r="H363" s="5">
        <v>23</v>
      </c>
      <c r="I363" s="5">
        <v>107</v>
      </c>
      <c r="J363" s="5">
        <v>101</v>
      </c>
      <c r="K363" s="5"/>
      <c r="L363" s="5">
        <v>1061</v>
      </c>
    </row>
    <row r="364" spans="1:12" x14ac:dyDescent="0.2">
      <c r="A364" s="57" t="s">
        <v>173</v>
      </c>
      <c r="B364" s="5" t="s">
        <v>63</v>
      </c>
      <c r="C364" s="5">
        <v>835</v>
      </c>
      <c r="D364" s="5">
        <v>188</v>
      </c>
      <c r="E364" s="5">
        <v>951</v>
      </c>
      <c r="F364" s="5">
        <v>56</v>
      </c>
      <c r="G364" s="5">
        <v>55</v>
      </c>
      <c r="H364" s="5">
        <v>43</v>
      </c>
      <c r="I364" s="5">
        <v>279</v>
      </c>
      <c r="J364" s="5">
        <v>671</v>
      </c>
      <c r="K364" s="5"/>
      <c r="L364" s="5">
        <v>3078</v>
      </c>
    </row>
    <row r="365" spans="1:12" x14ac:dyDescent="0.2">
      <c r="A365" s="57" t="s">
        <v>173</v>
      </c>
      <c r="B365" s="5" t="s">
        <v>2</v>
      </c>
      <c r="C365" s="5">
        <v>244</v>
      </c>
      <c r="D365" s="5">
        <v>63</v>
      </c>
      <c r="E365" s="5">
        <v>25</v>
      </c>
      <c r="F365" s="5">
        <v>61</v>
      </c>
      <c r="G365" s="5">
        <v>43</v>
      </c>
      <c r="H365" s="5">
        <v>370</v>
      </c>
      <c r="I365" s="5">
        <v>1682</v>
      </c>
      <c r="J365" s="5">
        <v>2345</v>
      </c>
      <c r="K365" s="5"/>
      <c r="L365" s="5">
        <v>4833</v>
      </c>
    </row>
    <row r="366" spans="1:12" x14ac:dyDescent="0.2">
      <c r="A366" s="57" t="s">
        <v>173</v>
      </c>
      <c r="B366" s="5" t="s">
        <v>3</v>
      </c>
      <c r="C366" s="5"/>
      <c r="D366" s="5">
        <v>4</v>
      </c>
      <c r="E366" s="5">
        <v>2</v>
      </c>
      <c r="F366" s="5">
        <v>51</v>
      </c>
      <c r="G366" s="5">
        <v>19</v>
      </c>
      <c r="H366" s="5"/>
      <c r="I366" s="5">
        <v>19</v>
      </c>
      <c r="J366" s="5">
        <v>17</v>
      </c>
      <c r="K366" s="5"/>
      <c r="L366" s="5">
        <v>112</v>
      </c>
    </row>
    <row r="367" spans="1:12" x14ac:dyDescent="0.2">
      <c r="A367" s="57" t="s">
        <v>173</v>
      </c>
      <c r="B367" s="5" t="s">
        <v>64</v>
      </c>
      <c r="C367" s="5"/>
      <c r="D367" s="5"/>
      <c r="E367" s="5">
        <v>304</v>
      </c>
      <c r="F367" s="5">
        <v>1200</v>
      </c>
      <c r="G367" s="5">
        <v>461</v>
      </c>
      <c r="H367" s="5"/>
      <c r="I367" s="5">
        <v>286</v>
      </c>
      <c r="J367" s="5">
        <v>197</v>
      </c>
      <c r="K367" s="5"/>
      <c r="L367" s="5">
        <v>2448</v>
      </c>
    </row>
    <row r="368" spans="1:12" x14ac:dyDescent="0.2">
      <c r="A368" s="58" t="s">
        <v>227</v>
      </c>
      <c r="B368" s="58"/>
      <c r="C368" s="58">
        <v>1440</v>
      </c>
      <c r="D368" s="58">
        <v>392</v>
      </c>
      <c r="E368" s="58">
        <v>1414</v>
      </c>
      <c r="F368" s="58">
        <v>2032</v>
      </c>
      <c r="G368" s="58">
        <v>5505</v>
      </c>
      <c r="H368" s="58">
        <v>475</v>
      </c>
      <c r="I368" s="58">
        <v>2914</v>
      </c>
      <c r="J368" s="58">
        <v>3562</v>
      </c>
      <c r="K368" s="58"/>
      <c r="L368" s="58">
        <v>17734</v>
      </c>
    </row>
    <row r="369" spans="1:12" x14ac:dyDescent="0.2">
      <c r="A369" s="57" t="s">
        <v>174</v>
      </c>
      <c r="B369" s="5" t="s">
        <v>62</v>
      </c>
      <c r="C369" s="5"/>
      <c r="D369" s="5">
        <v>30</v>
      </c>
      <c r="E369" s="5"/>
      <c r="F369" s="5"/>
      <c r="G369" s="5"/>
      <c r="H369" s="5"/>
      <c r="I369" s="5"/>
      <c r="J369" s="5"/>
      <c r="K369" s="5"/>
      <c r="L369" s="5">
        <v>30</v>
      </c>
    </row>
    <row r="370" spans="1:12" x14ac:dyDescent="0.2">
      <c r="A370" s="57" t="s">
        <v>174</v>
      </c>
      <c r="B370" s="5" t="s">
        <v>63</v>
      </c>
      <c r="C370" s="5"/>
      <c r="D370" s="5">
        <v>90</v>
      </c>
      <c r="E370" s="5"/>
      <c r="F370" s="5"/>
      <c r="G370" s="5"/>
      <c r="H370" s="5"/>
      <c r="I370" s="5"/>
      <c r="J370" s="5"/>
      <c r="K370" s="5"/>
      <c r="L370" s="5">
        <v>90</v>
      </c>
    </row>
    <row r="371" spans="1:12" x14ac:dyDescent="0.2">
      <c r="A371" s="57" t="s">
        <v>174</v>
      </c>
      <c r="B371" s="5" t="s">
        <v>2</v>
      </c>
      <c r="C371" s="5"/>
      <c r="D371" s="5">
        <v>70</v>
      </c>
      <c r="E371" s="5"/>
      <c r="F371" s="5"/>
      <c r="G371" s="5"/>
      <c r="H371" s="5"/>
      <c r="I371" s="5"/>
      <c r="J371" s="5"/>
      <c r="K371" s="5"/>
      <c r="L371" s="5">
        <v>70</v>
      </c>
    </row>
    <row r="372" spans="1:12" x14ac:dyDescent="0.2">
      <c r="A372" s="58" t="s">
        <v>228</v>
      </c>
      <c r="B372" s="58"/>
      <c r="C372" s="58"/>
      <c r="D372" s="58">
        <v>190</v>
      </c>
      <c r="E372" s="58"/>
      <c r="F372" s="58"/>
      <c r="G372" s="58"/>
      <c r="H372" s="58"/>
      <c r="I372" s="58"/>
      <c r="J372" s="58"/>
      <c r="K372" s="58"/>
      <c r="L372" s="58">
        <v>190</v>
      </c>
    </row>
    <row r="373" spans="1:12" x14ac:dyDescent="0.2">
      <c r="A373" s="57" t="s">
        <v>175</v>
      </c>
      <c r="B373" s="5" t="s">
        <v>61</v>
      </c>
      <c r="C373" s="5"/>
      <c r="D373" s="5"/>
      <c r="E373" s="5">
        <v>5</v>
      </c>
      <c r="F373" s="5">
        <v>4</v>
      </c>
      <c r="G373" s="5"/>
      <c r="H373" s="5"/>
      <c r="I373" s="5"/>
      <c r="J373" s="5"/>
      <c r="K373" s="5"/>
      <c r="L373" s="5">
        <v>9</v>
      </c>
    </row>
    <row r="374" spans="1:12" x14ac:dyDescent="0.2">
      <c r="A374" s="57" t="s">
        <v>175</v>
      </c>
      <c r="B374" s="5" t="s">
        <v>62</v>
      </c>
      <c r="C374" s="5"/>
      <c r="D374" s="5"/>
      <c r="E374" s="5">
        <v>9</v>
      </c>
      <c r="F374" s="5"/>
      <c r="G374" s="5"/>
      <c r="H374" s="5"/>
      <c r="I374" s="5"/>
      <c r="J374" s="5"/>
      <c r="K374" s="5"/>
      <c r="L374" s="5">
        <v>9</v>
      </c>
    </row>
    <row r="375" spans="1:12" x14ac:dyDescent="0.2">
      <c r="A375" s="57" t="s">
        <v>175</v>
      </c>
      <c r="B375" s="5" t="s">
        <v>63</v>
      </c>
      <c r="C375" s="5"/>
      <c r="D375" s="5"/>
      <c r="E375" s="5"/>
      <c r="F375" s="5">
        <v>86</v>
      </c>
      <c r="G375" s="5"/>
      <c r="H375" s="5"/>
      <c r="I375" s="5"/>
      <c r="J375" s="5"/>
      <c r="K375" s="5"/>
      <c r="L375" s="5">
        <v>86</v>
      </c>
    </row>
    <row r="376" spans="1:12" x14ac:dyDescent="0.2">
      <c r="A376" s="57" t="s">
        <v>175</v>
      </c>
      <c r="B376" s="5" t="s">
        <v>2</v>
      </c>
      <c r="C376" s="5"/>
      <c r="D376" s="5"/>
      <c r="E376" s="5"/>
      <c r="F376" s="5">
        <v>16</v>
      </c>
      <c r="G376" s="5"/>
      <c r="H376" s="5"/>
      <c r="I376" s="5"/>
      <c r="J376" s="5"/>
      <c r="K376" s="5"/>
      <c r="L376" s="5">
        <v>16</v>
      </c>
    </row>
    <row r="377" spans="1:12" x14ac:dyDescent="0.2">
      <c r="A377" s="57" t="s">
        <v>175</v>
      </c>
      <c r="B377" s="5" t="s">
        <v>64</v>
      </c>
      <c r="C377" s="5"/>
      <c r="D377" s="5"/>
      <c r="E377" s="5">
        <v>358</v>
      </c>
      <c r="F377" s="5">
        <v>2247</v>
      </c>
      <c r="G377" s="5"/>
      <c r="H377" s="5"/>
      <c r="I377" s="5"/>
      <c r="J377" s="5"/>
      <c r="K377" s="5"/>
      <c r="L377" s="5">
        <v>2605</v>
      </c>
    </row>
    <row r="378" spans="1:12" x14ac:dyDescent="0.2">
      <c r="A378" s="58" t="s">
        <v>229</v>
      </c>
      <c r="B378" s="58"/>
      <c r="C378" s="58"/>
      <c r="D378" s="58"/>
      <c r="E378" s="58">
        <v>372</v>
      </c>
      <c r="F378" s="58">
        <v>2353</v>
      </c>
      <c r="G378" s="58"/>
      <c r="H378" s="58"/>
      <c r="I378" s="58"/>
      <c r="J378" s="58"/>
      <c r="K378" s="58"/>
      <c r="L378" s="58">
        <v>2725</v>
      </c>
    </row>
    <row r="379" spans="1:12" x14ac:dyDescent="0.2">
      <c r="A379" s="57" t="s">
        <v>176</v>
      </c>
      <c r="B379" s="5" t="s">
        <v>62</v>
      </c>
      <c r="C379" s="5">
        <v>95</v>
      </c>
      <c r="D379" s="5">
        <v>50</v>
      </c>
      <c r="E379" s="5">
        <v>3.5</v>
      </c>
      <c r="F379" s="5"/>
      <c r="G379" s="5"/>
      <c r="H379" s="5"/>
      <c r="I379" s="5"/>
      <c r="J379" s="5"/>
      <c r="K379" s="5"/>
      <c r="L379" s="5">
        <v>148.5</v>
      </c>
    </row>
    <row r="380" spans="1:12" x14ac:dyDescent="0.2">
      <c r="A380" s="57" t="s">
        <v>176</v>
      </c>
      <c r="B380" s="5" t="s">
        <v>63</v>
      </c>
      <c r="C380" s="5">
        <v>415</v>
      </c>
      <c r="D380" s="5">
        <v>277</v>
      </c>
      <c r="E380" s="5">
        <v>10</v>
      </c>
      <c r="F380" s="5"/>
      <c r="G380" s="5"/>
      <c r="H380" s="5"/>
      <c r="I380" s="5"/>
      <c r="J380" s="5"/>
      <c r="K380" s="5"/>
      <c r="L380" s="5">
        <v>702</v>
      </c>
    </row>
    <row r="381" spans="1:12" x14ac:dyDescent="0.2">
      <c r="A381" s="57" t="s">
        <v>176</v>
      </c>
      <c r="B381" s="5" t="s">
        <v>2</v>
      </c>
      <c r="C381" s="5">
        <v>125</v>
      </c>
      <c r="D381" s="5">
        <v>121.3</v>
      </c>
      <c r="E381" s="5">
        <v>56</v>
      </c>
      <c r="F381" s="5"/>
      <c r="G381" s="5"/>
      <c r="H381" s="5"/>
      <c r="I381" s="5"/>
      <c r="J381" s="5"/>
      <c r="K381" s="5"/>
      <c r="L381" s="5">
        <v>302.3</v>
      </c>
    </row>
    <row r="382" spans="1:12" x14ac:dyDescent="0.2">
      <c r="A382" s="57" t="s">
        <v>176</v>
      </c>
      <c r="B382" s="5" t="s">
        <v>3</v>
      </c>
      <c r="C382" s="5"/>
      <c r="D382" s="5">
        <v>5</v>
      </c>
      <c r="E382" s="5"/>
      <c r="F382" s="5"/>
      <c r="G382" s="5"/>
      <c r="H382" s="5"/>
      <c r="I382" s="5"/>
      <c r="J382" s="5"/>
      <c r="K382" s="5"/>
      <c r="L382" s="5">
        <v>5</v>
      </c>
    </row>
    <row r="383" spans="1:12" x14ac:dyDescent="0.2">
      <c r="A383" s="58" t="s">
        <v>230</v>
      </c>
      <c r="B383" s="58"/>
      <c r="C383" s="58">
        <v>635</v>
      </c>
      <c r="D383" s="58">
        <v>453.3</v>
      </c>
      <c r="E383" s="58">
        <v>69.5</v>
      </c>
      <c r="F383" s="58"/>
      <c r="G383" s="58"/>
      <c r="H383" s="58"/>
      <c r="I383" s="58"/>
      <c r="J383" s="58"/>
      <c r="K383" s="58"/>
      <c r="L383" s="58">
        <v>1157.8</v>
      </c>
    </row>
    <row r="384" spans="1:12" x14ac:dyDescent="0.2">
      <c r="A384" s="57" t="s">
        <v>177</v>
      </c>
      <c r="B384" s="5" t="s">
        <v>61</v>
      </c>
      <c r="C384" s="5"/>
      <c r="D384" s="5"/>
      <c r="E384" s="5">
        <v>29</v>
      </c>
      <c r="F384" s="5">
        <v>232</v>
      </c>
      <c r="G384" s="5">
        <v>86</v>
      </c>
      <c r="H384" s="5">
        <v>1</v>
      </c>
      <c r="I384" s="5"/>
      <c r="J384" s="5">
        <v>4</v>
      </c>
      <c r="K384" s="5"/>
      <c r="L384" s="5">
        <v>352</v>
      </c>
    </row>
    <row r="385" spans="1:19" x14ac:dyDescent="0.2">
      <c r="A385" s="57" t="s">
        <v>177</v>
      </c>
      <c r="B385" s="5" t="s">
        <v>62</v>
      </c>
      <c r="C385" s="5"/>
      <c r="D385" s="5">
        <v>29</v>
      </c>
      <c r="E385" s="5">
        <v>120</v>
      </c>
      <c r="F385" s="5"/>
      <c r="G385" s="5"/>
      <c r="H385" s="5">
        <v>71</v>
      </c>
      <c r="I385" s="5">
        <v>57.5</v>
      </c>
      <c r="J385" s="5">
        <v>337</v>
      </c>
      <c r="K385" s="5">
        <v>281</v>
      </c>
      <c r="L385" s="5">
        <v>895.5</v>
      </c>
    </row>
    <row r="386" spans="1:19" x14ac:dyDescent="0.2">
      <c r="A386" s="57" t="s">
        <v>177</v>
      </c>
      <c r="B386" s="5" t="s">
        <v>1</v>
      </c>
      <c r="C386" s="5"/>
      <c r="D386" s="5">
        <v>1</v>
      </c>
      <c r="E386" s="5">
        <v>15</v>
      </c>
      <c r="F386" s="5">
        <v>30</v>
      </c>
      <c r="G386" s="5">
        <v>2</v>
      </c>
      <c r="H386" s="5"/>
      <c r="I386" s="5"/>
      <c r="J386" s="5"/>
      <c r="K386" s="5"/>
      <c r="L386" s="5">
        <v>48</v>
      </c>
    </row>
    <row r="387" spans="1:19" x14ac:dyDescent="0.2">
      <c r="A387" s="57" t="s">
        <v>177</v>
      </c>
      <c r="B387" s="5" t="s">
        <v>63</v>
      </c>
      <c r="C387" s="5"/>
      <c r="D387" s="5">
        <v>86</v>
      </c>
      <c r="E387" s="5">
        <v>165</v>
      </c>
      <c r="F387" s="5">
        <v>334</v>
      </c>
      <c r="G387" s="5">
        <v>69</v>
      </c>
      <c r="H387" s="5">
        <v>228</v>
      </c>
      <c r="I387" s="5">
        <v>146</v>
      </c>
      <c r="J387" s="5">
        <v>617</v>
      </c>
      <c r="K387" s="5">
        <v>695</v>
      </c>
      <c r="L387" s="5">
        <v>2340</v>
      </c>
    </row>
    <row r="388" spans="1:19" x14ac:dyDescent="0.2">
      <c r="A388" s="57" t="s">
        <v>177</v>
      </c>
      <c r="B388" s="5" t="s">
        <v>2</v>
      </c>
      <c r="C388" s="5"/>
      <c r="D388" s="5">
        <v>16</v>
      </c>
      <c r="E388" s="5">
        <v>225</v>
      </c>
      <c r="F388" s="5">
        <v>1124</v>
      </c>
      <c r="G388" s="5">
        <v>286</v>
      </c>
      <c r="H388" s="5">
        <v>185</v>
      </c>
      <c r="I388" s="5">
        <v>96</v>
      </c>
      <c r="J388" s="5">
        <v>85</v>
      </c>
      <c r="K388" s="5">
        <v>200</v>
      </c>
      <c r="L388" s="5">
        <v>2217</v>
      </c>
    </row>
    <row r="389" spans="1:19" x14ac:dyDescent="0.2">
      <c r="A389" s="57" t="s">
        <v>177</v>
      </c>
      <c r="B389" s="5" t="s">
        <v>37</v>
      </c>
      <c r="C389" s="5"/>
      <c r="D389" s="5"/>
      <c r="E389" s="5">
        <v>1</v>
      </c>
      <c r="F389" s="5"/>
      <c r="G389" s="5"/>
      <c r="H389" s="5"/>
      <c r="I389" s="5"/>
      <c r="J389" s="5"/>
      <c r="K389" s="5"/>
      <c r="L389" s="5">
        <v>1</v>
      </c>
    </row>
    <row r="390" spans="1:19" x14ac:dyDescent="0.2">
      <c r="A390" s="57" t="s">
        <v>177</v>
      </c>
      <c r="B390" s="5" t="s">
        <v>3</v>
      </c>
      <c r="C390" s="5"/>
      <c r="D390" s="5"/>
      <c r="E390" s="5">
        <v>3</v>
      </c>
      <c r="F390" s="5">
        <v>9</v>
      </c>
      <c r="G390" s="5"/>
      <c r="H390" s="5">
        <v>3</v>
      </c>
      <c r="I390" s="5"/>
      <c r="J390" s="5">
        <v>1</v>
      </c>
      <c r="K390" s="5">
        <v>1</v>
      </c>
      <c r="L390" s="5">
        <v>17</v>
      </c>
    </row>
    <row r="391" spans="1:19" x14ac:dyDescent="0.2">
      <c r="A391" s="57" t="s">
        <v>177</v>
      </c>
      <c r="B391" s="5" t="s">
        <v>45</v>
      </c>
      <c r="C391" s="5"/>
      <c r="D391" s="5"/>
      <c r="E391" s="5">
        <v>5</v>
      </c>
      <c r="F391" s="5">
        <v>3</v>
      </c>
      <c r="G391" s="5"/>
      <c r="H391" s="5"/>
      <c r="I391" s="5"/>
      <c r="J391" s="5"/>
      <c r="K391" s="5"/>
      <c r="L391" s="5">
        <v>8</v>
      </c>
    </row>
    <row r="392" spans="1:19" x14ac:dyDescent="0.2">
      <c r="A392" s="57" t="s">
        <v>177</v>
      </c>
      <c r="B392" s="5" t="s">
        <v>64</v>
      </c>
      <c r="C392" s="5"/>
      <c r="D392" s="5"/>
      <c r="E392" s="5">
        <v>797</v>
      </c>
      <c r="F392" s="5">
        <v>925</v>
      </c>
      <c r="G392" s="5"/>
      <c r="H392" s="5"/>
      <c r="I392" s="5"/>
      <c r="J392" s="5"/>
      <c r="K392" s="5"/>
      <c r="L392" s="5">
        <v>1722</v>
      </c>
    </row>
    <row r="393" spans="1:19" x14ac:dyDescent="0.2">
      <c r="A393" s="58" t="s">
        <v>231</v>
      </c>
      <c r="B393" s="58"/>
      <c r="C393" s="58"/>
      <c r="D393" s="58">
        <v>132</v>
      </c>
      <c r="E393" s="58">
        <v>1360</v>
      </c>
      <c r="F393" s="58">
        <v>2657</v>
      </c>
      <c r="G393" s="58">
        <v>443</v>
      </c>
      <c r="H393" s="58">
        <v>488</v>
      </c>
      <c r="I393" s="58">
        <v>299.5</v>
      </c>
      <c r="J393" s="58">
        <v>1044</v>
      </c>
      <c r="K393" s="58">
        <v>1177</v>
      </c>
      <c r="L393" s="58">
        <v>7600.5</v>
      </c>
    </row>
    <row r="394" spans="1:19" x14ac:dyDescent="0.2">
      <c r="A394" s="59" t="s">
        <v>123</v>
      </c>
      <c r="B394" s="59" t="s">
        <v>0</v>
      </c>
      <c r="C394" s="59">
        <v>124217.90000000001</v>
      </c>
      <c r="D394" s="59">
        <v>161629.9</v>
      </c>
      <c r="E394" s="59">
        <v>123927.9</v>
      </c>
      <c r="F394" s="59">
        <v>277893</v>
      </c>
      <c r="G394" s="59">
        <v>154347.79999999999</v>
      </c>
      <c r="H394" s="59">
        <v>53940.2</v>
      </c>
      <c r="I394" s="59">
        <v>73742.100000000006</v>
      </c>
      <c r="J394" s="59">
        <v>96059.699999999983</v>
      </c>
      <c r="K394" s="59">
        <v>96836</v>
      </c>
      <c r="L394" s="59">
        <v>1162594.5</v>
      </c>
    </row>
    <row r="397" spans="1:19" x14ac:dyDescent="0.2">
      <c r="A397" s="1" t="s">
        <v>248</v>
      </c>
      <c r="B397" s="1" t="s">
        <v>249</v>
      </c>
    </row>
    <row r="399" spans="1:19" x14ac:dyDescent="0.2">
      <c r="A399" s="111" t="s">
        <v>247</v>
      </c>
      <c r="B399" s="111"/>
      <c r="C399" s="111"/>
      <c r="D399" s="111"/>
      <c r="E399" s="111"/>
      <c r="F399" s="111"/>
      <c r="G399" s="111"/>
      <c r="H399" s="111"/>
      <c r="I399" s="111"/>
      <c r="J399" s="111"/>
      <c r="K399" s="111"/>
      <c r="L399" s="111"/>
      <c r="M399" s="111"/>
      <c r="N399" s="111"/>
      <c r="O399" s="111"/>
      <c r="P399" s="111"/>
      <c r="Q399" s="111"/>
      <c r="R399" s="111"/>
      <c r="S399" s="111"/>
    </row>
    <row r="400" spans="1:19" x14ac:dyDescent="0.2">
      <c r="A400" s="111"/>
      <c r="B400" s="111"/>
      <c r="C400" s="111"/>
      <c r="D400" s="111"/>
      <c r="E400" s="111"/>
      <c r="F400" s="111"/>
      <c r="G400" s="111"/>
      <c r="H400" s="111"/>
      <c r="I400" s="111"/>
      <c r="J400" s="111"/>
      <c r="K400" s="111"/>
      <c r="L400" s="111"/>
      <c r="M400" s="111"/>
      <c r="N400" s="111"/>
      <c r="O400" s="111"/>
      <c r="P400" s="111"/>
      <c r="Q400" s="111"/>
      <c r="R400" s="111"/>
      <c r="S400" s="111"/>
    </row>
    <row r="401" spans="1:19" x14ac:dyDescent="0.2">
      <c r="A401" s="2"/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x14ac:dyDescent="0.2">
      <c r="A402" s="1"/>
      <c r="B402" s="1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x14ac:dyDescent="0.2">
      <c r="A403" s="1"/>
      <c r="B403" s="1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x14ac:dyDescent="0.2">
      <c r="A404" s="2" t="s">
        <v>5</v>
      </c>
      <c r="B404" s="2" t="s">
        <v>76</v>
      </c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x14ac:dyDescent="0.2">
      <c r="A405" s="2"/>
      <c r="B405" s="2" t="s">
        <v>83</v>
      </c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x14ac:dyDescent="0.2">
      <c r="A406" s="2"/>
      <c r="B406" s="2" t="s">
        <v>119</v>
      </c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x14ac:dyDescent="0.2">
      <c r="A407" s="2"/>
      <c r="B407" s="1" t="s">
        <v>79</v>
      </c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</sheetData>
  <mergeCells count="2">
    <mergeCell ref="A1:Q1"/>
    <mergeCell ref="A399:S40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Koond</vt:lpstr>
      <vt:lpstr>Püügikoht_kuu</vt:lpstr>
      <vt:lpstr>Kuu_püügikoht</vt:lpstr>
      <vt:lpstr>Koond_pv</vt:lpstr>
      <vt:lpstr>Lossimine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2012-07-12T13:43:15Z</cp:lastPrinted>
  <dcterms:created xsi:type="dcterms:W3CDTF">2009-02-23T19:14:28Z</dcterms:created>
  <dcterms:modified xsi:type="dcterms:W3CDTF">2026-09-15T10:43:54Z</dcterms:modified>
</cp:coreProperties>
</file>